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2DO TRIMESTRE\"/>
    </mc:Choice>
  </mc:AlternateContent>
  <bookViews>
    <workbookView xWindow="0" yWindow="0" windowWidth="23040" windowHeight="9525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<sst xmlns="http://schemas.openxmlformats.org/spreadsheetml/2006/main" count="951" uniqueCount="674">
  <si>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</si>
  <si>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</si>
  <si>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</si>
  <si>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</si>
  <si>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</si>
  <si>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</si>
  <si>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</si>
  <si>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</si>
  <si>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</si>
  <si>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</si>
  <si>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</si>
  <si>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</si>
  <si>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</si>
  <si>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</si>
  <si>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</si>
  <si>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</si>
  <si>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</si>
  <si>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</si>
  <si>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</si>
  <si>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</si>
  <si>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</si>
  <si>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</si>
  <si>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</si>
  <si>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</si>
  <si>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</si>
  <si>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</si>
  <si>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</si>
  <si>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</si>
  <si>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</si>
  <si>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</si>
  <si>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</si>
  <si>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</si>
  <si>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</si>
  <si>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</si>
  <si>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</si>
  <si>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</si>
  <si>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</si>
  <si>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</si>
  <si>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</si>
  <si>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</si>
  <si>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</si>
  <si>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</si>
  <si>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</si>
  <si>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</si>
  <si>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</si>
  <si>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</si>
  <si>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</si>
  <si>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</si>
  <si>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</si>
  <si>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</si>
  <si>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</si>
  <si>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</si>
  <si>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</si>
  <si>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</si>
  <si>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</si>
  <si>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</si>
  <si>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</si>
  <si>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</si>
  <si>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</si>
  <si>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</si>
  <si>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</si>
  <si>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</si>
  <si>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</si>
  <si>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</si>
  <si>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</si>
  <si>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</si>
  <si>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</si>
  <si>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</si>
  <si>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</si>
  <si>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</si>
  <si>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</si>
  <si>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</si>
  <si>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</si>
  <si>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</si>
  <si>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</si>
  <si>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</si>
  <si>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</si>
  <si>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</si>
  <si>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</si>
  <si>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</si>
  <si>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</si>
  <si>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</si>
  <si>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</si>
  <si>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</si>
  <si>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</si>
  <si>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</si>
  <si>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</si>
  <si>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</si>
  <si>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</si>
  <si>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</si>
  <si>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</si>
  <si>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</si>
  <si>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</si>
  <si>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</si>
  <si>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</si>
  <si>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</si>
  <si>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</si>
  <si>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</si>
  <si>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</si>
  <si>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</si>
  <si>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</si>
  <si>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</si>
  <si>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</si>
  <si>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</si>
  <si>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</si>
  <si>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</si>
  <si>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</si>
  <si>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</si>
  <si>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</si>
  <si>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</si>
  <si>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</si>
  <si>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</si>
  <si>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</si>
  <si>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</si>
  <si>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</si>
  <si>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</si>
  <si>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</si>
  <si>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</si>
  <si>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</si>
  <si>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</si>
  <si>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</si>
  <si>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</si>
  <si>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</si>
  <si>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</si>
  <si>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</si>
  <si>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</si>
  <si>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</si>
  <si>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</si>
  <si>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</si>
  <si>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</si>
  <si>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</si>
  <si>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</si>
  <si>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</si>
  <si>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</si>
  <si>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</si>
  <si>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</si>
  <si>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</si>
  <si>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</si>
  <si>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</si>
  <si>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</si>
  <si>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</si>
  <si>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</si>
  <si>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</si>
  <si>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</si>
  <si>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</si>
  <si>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</si>
  <si>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</si>
  <si>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</si>
  <si>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</si>
  <si>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</si>
  <si>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</si>
  <si>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</si>
  <si>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</si>
  <si>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</si>
  <si>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</si>
  <si>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</si>
  <si>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</si>
  <si>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</si>
  <si>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</si>
  <si>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</si>
  <si>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</si>
  <si>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</si>
  <si>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</si>
  <si>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</si>
  <si>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</si>
  <si>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</si>
  <si>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</si>
  <si>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</si>
  <si>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</si>
  <si>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</si>
  <si>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</si>
  <si>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</si>
  <si>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</si>
  <si>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</si>
  <si>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</si>
  <si>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</si>
  <si>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</si>
  <si>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</si>
  <si>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</si>
  <si>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</si>
  <si>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</si>
  <si>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</si>
  <si>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</si>
  <si>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</si>
  <si>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</si>
  <si>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</si>
  <si>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</si>
  <si>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</si>
  <si>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</si>
  <si>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</si>
  <si>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</si>
  <si>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</si>
  <si>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</si>
  <si>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</si>
  <si>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</si>
  <si>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</si>
  <si>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</si>
  <si>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</si>
  <si>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</si>
  <si>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</si>
  <si>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</si>
  <si>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</si>
  <si>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</si>
  <si>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</si>
  <si>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</si>
  <si>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</si>
  <si>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</si>
  <si>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</si>
  <si>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</si>
  <si>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</si>
  <si>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</si>
  <si>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</si>
  <si>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</si>
  <si>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</si>
  <si>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</si>
  <si>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</si>
  <si>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</si>
  <si>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</si>
  <si>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</si>
  <si>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</si>
  <si>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</si>
  <si>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</si>
  <si>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</si>
  <si>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</si>
  <si>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</si>
  <si>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</si>
  <si>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</si>
  <si>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</si>
  <si>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</si>
  <si>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</si>
  <si>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</si>
  <si>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</si>
  <si>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</si>
  <si>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</si>
  <si>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</si>
  <si>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</si>
  <si>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</si>
  <si>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</si>
  <si>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</si>
  <si>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</si>
  <si>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</si>
  <si>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</si>
  <si>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</si>
  <si>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</si>
  <si>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</si>
  <si>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</si>
  <si>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</si>
  <si>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</si>
  <si>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</si>
  <si>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</si>
  <si>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</si>
  <si>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</si>
  <si>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</si>
  <si>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</si>
  <si>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</si>
  <si>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</si>
  <si>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</si>
  <si>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</si>
  <si>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</si>
  <si>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</si>
  <si>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</si>
  <si>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</si>
  <si>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</si>
  <si>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</si>
  <si>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</si>
  <si>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</si>
  <si>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</si>
  <si>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</si>
  <si>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</si>
  <si>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</si>
  <si>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</si>
  <si>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</si>
  <si>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</si>
  <si>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</si>
  <si>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</si>
  <si>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</si>
  <si>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</si>
  <si>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</si>
  <si>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</si>
  <si>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</si>
  <si>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</si>
  <si>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</si>
  <si>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</si>
  <si>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</si>
  <si>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</si>
  <si>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</si>
  <si>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</si>
  <si>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</si>
  <si>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</si>
  <si>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</si>
  <si>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</si>
  <si>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</si>
  <si>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</si>
  <si>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</si>
  <si>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</si>
  <si>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</si>
  <si>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</si>
  <si>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</si>
  <si>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</si>
  <si>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</si>
  <si>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</si>
  <si>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</si>
  <si>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</si>
  <si>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</si>
  <si>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</si>
  <si>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</si>
  <si>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</si>
  <si>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</si>
  <si>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</si>
  <si>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</si>
  <si>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</si>
  <si>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</si>
  <si>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</si>
  <si>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</si>
  <si>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</si>
  <si>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</si>
  <si>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</si>
  <si>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</si>
  <si>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</si>
  <si>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</si>
  <si>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</si>
  <si>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</si>
  <si>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</si>
  <si>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</si>
  <si>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</si>
  <si>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</si>
  <si>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</si>
  <si>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</si>
  <si>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</si>
  <si>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</si>
  <si>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</si>
  <si>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</si>
  <si>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</si>
  <si>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</si>
  <si>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</si>
  <si>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</si>
  <si>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</si>
  <si>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</si>
  <si>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</si>
  <si>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</si>
  <si>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</si>
  <si>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</si>
  <si>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</si>
  <si>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</si>
  <si>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</si>
  <si>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</si>
  <si>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</si>
  <si>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</si>
  <si>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</si>
  <si>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</si>
  <si>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</si>
  <si>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</si>
  <si>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</si>
  <si>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</si>
  <si>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</si>
  <si>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</si>
  <si>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</si>
  <si>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</si>
  <si>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</si>
  <si>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</si>
  <si>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</si>
  <si>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</si>
  <si>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</si>
  <si>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</si>
  <si>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</si>
  <si>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</si>
  <si>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</si>
  <si>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</si>
  <si>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</si>
  <si>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</si>
  <si>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</si>
  <si>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</si>
  <si>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</si>
  <si>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</si>
  <si>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</si>
  <si>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</si>
  <si>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</si>
  <si>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</si>
  <si>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</si>
  <si>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</si>
  <si>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</si>
  <si>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</si>
  <si>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</si>
  <si>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</si>
  <si>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</si>
  <si>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</si>
  <si>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</si>
  <si>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</si>
  <si>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</si>
  <si>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</si>
  <si>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</si>
  <si>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</si>
  <si>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</si>
  <si>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</si>
  <si>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</si>
  <si>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</si>
  <si>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</si>
  <si>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</si>
  <si>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</si>
  <si>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</si>
  <si>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</si>
  <si>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</si>
  <si>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</si>
  <si>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</si>
  <si>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</si>
  <si>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</si>
  <si>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</si>
  <si>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</si>
  <si>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</si>
  <si>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</si>
  <si>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</si>
  <si>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</si>
  <si>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</si>
  <si>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</si>
  <si>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</si>
  <si>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</si>
  <si>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</si>
  <si>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</si>
  <si>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</si>
  <si>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</si>
  <si>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</si>
  <si>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</si>
  <si>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</si>
  <si>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</si>
  <si>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</si>
  <si>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</si>
  <si>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</si>
  <si>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</si>
  <si>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</si>
  <si>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</si>
  <si>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</si>
  <si>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</si>
  <si>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</si>
  <si>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</si>
  <si>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</si>
  <si>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</si>
  <si>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</si>
  <si>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</si>
  <si>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</si>
  <si>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</si>
  <si>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</si>
  <si>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</si>
  <si>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</si>
  <si>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</si>
  <si>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</si>
  <si>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</si>
  <si>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</si>
  <si>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</si>
  <si>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</si>
  <si>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</si>
  <si>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</si>
  <si>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</si>
  <si>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</si>
  <si>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</si>
  <si>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</si>
  <si>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</si>
  <si>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</si>
  <si>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</si>
  <si>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</si>
  <si>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</si>
  <si>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</si>
  <si>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</si>
  <si>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</si>
  <si>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</si>
  <si>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</si>
  <si>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</si>
  <si>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</si>
  <si>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</si>
  <si>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</si>
  <si>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</si>
  <si>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</si>
  <si>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</si>
  <si>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</si>
  <si>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</si>
  <si>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</si>
  <si>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</si>
  <si>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</si>
  <si>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</si>
  <si>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</si>
  <si>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</si>
  <si>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</si>
  <si>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</si>
  <si>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</si>
  <si>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</si>
  <si>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</si>
  <si>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</si>
  <si>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</si>
  <si>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</si>
  <si>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</si>
  <si>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</si>
  <si>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</si>
  <si>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</si>
  <si>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</si>
  <si>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</si>
  <si>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</si>
  <si>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</si>
  <si>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</si>
  <si>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</si>
  <si>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</si>
  <si>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</si>
  <si>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</si>
  <si>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</si>
  <si>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</si>
  <si>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</si>
  <si>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</si>
  <si>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</si>
  <si>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</si>
  <si>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</si>
  <si>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</si>
  <si>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</si>
  <si>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</si>
  <si>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</si>
  <si>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</si>
  <si>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</si>
  <si>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</si>
  <si>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</si>
  <si>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</si>
  <si>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</si>
  <si>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</si>
  <si>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</si>
  <si>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</si>
  <si>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</si>
  <si>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</si>
  <si>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</si>
  <si>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</si>
  <si>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</si>
  <si>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</si>
  <si>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</si>
  <si>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</si>
  <si>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</si>
  <si>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</si>
  <si>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</si>
  <si>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</si>
  <si>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</si>
  <si>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</si>
  <si>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</si>
  <si>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</si>
  <si>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</si>
  <si>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</si>
  <si>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</si>
  <si>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</si>
  <si>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</si>
  <si>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</si>
  <si>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</si>
  <si>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</si>
  <si>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</si>
  <si>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</si>
  <si>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</si>
  <si>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</si>
  <si>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</si>
  <si>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</si>
  <si>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</si>
  <si>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</si>
  <si>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</si>
  <si>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</si>
  <si>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</si>
  <si>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</si>
  <si>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</si>
  <si>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</si>
  <si>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</si>
  <si>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</si>
  <si>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</si>
  <si>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</si>
  <si>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</si>
  <si>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</si>
  <si>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</si>
  <si>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</si>
  <si>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</si>
  <si>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</si>
  <si>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</si>
  <si>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</si>
  <si>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</si>
  <si>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</si>
  <si>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</si>
  <si>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</si>
  <si>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</si>
  <si>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</si>
  <si>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</si>
  <si>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</si>
  <si>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</si>
  <si>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</si>
  <si>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</si>
  <si>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</si>
  <si>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</si>
  <si>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</si>
  <si>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</si>
  <si>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</si>
  <si>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</si>
  <si>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</si>
  <si>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</si>
  <si>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</si>
  <si>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</si>
  <si>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</si>
  <si>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</si>
  <si>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</si>
  <si>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</si>
  <si>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</si>
  <si>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</si>
  <si>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</si>
  <si>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</si>
  <si>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</si>
  <si>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</si>
  <si>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</si>
  <si>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</si>
  <si>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</si>
  <si>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</si>
  <si>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</si>
  <si>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</si>
  <si>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</si>
  <si>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</si>
  <si>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</si>
  <si>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</si>
  <si>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</si>
  <si>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</si>
  <si>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</si>
  <si>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</si>
  <si>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</si>
  <si>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</si>
  <si>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</si>
  <si>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</si>
  <si>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</si>
  <si>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</si>
  <si>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</si>
  <si>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</si>
  <si>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</si>
  <si>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</si>
  <si>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</si>
  <si>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</si>
  <si>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</si>
  <si>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</si>
  <si>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</si>
  <si>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</si>
  <si>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</si>
  <si>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</si>
  <si>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</si>
  <si>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</si>
  <si>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</si>
  <si>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</si>
  <si>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</si>
  <si>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</si>
  <si>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</si>
  <si>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</si>
  <si>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</si>
  <si>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</si>
  <si>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</si>
  <si>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</si>
  <si>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</si>
  <si>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</si>
  <si>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</si>
  <si>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</si>
  <si>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</si>
  <si>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</si>
  <si>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</si>
  <si>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</si>
  <si>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</si>
  <si>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</si>
  <si>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</si>
  <si>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</si>
  <si>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</si>
  <si>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</si>
  <si>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</si>
  <si>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</si>
  <si>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</si>
  <si>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</si>
  <si>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</si>
  <si>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</si>
  <si>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</si>
  <si>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</si>
  <si>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</si>
  <si>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</si>
  <si>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</si>
  <si>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</si>
  <si>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Municipal de Agua Potable y Alcantarillado de Jaral del Progreso, Gto.</t>
  </si>
  <si>
    <t>Correspondiente del 1 de Enero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</si>
</sst>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2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11665043.18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11665043.18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H23" sqref="H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0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11665043.18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31927.73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11633115.449999999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0</v>
      </c>
    </row>
    <row r="31" spans="1:3" x14ac:dyDescent="0.2">
      <c r="A31" s="90" t="s">
        <v>560</v>
      </c>
      <c r="B31" s="77" t="s">
        <v>441</v>
      </c>
      <c r="C31" s="150">
        <v>0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-11665043.18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2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57591596</v>
      </c>
      <c r="E40" s="34">
        <v>-28795798</v>
      </c>
      <c r="F40" s="34">
        <f t="shared" si="0"/>
        <v>28795798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52125884.359999999</v>
      </c>
      <c r="E41" s="34">
        <v>-69256639.180000007</v>
      </c>
      <c r="F41" s="34">
        <f t="shared" si="0"/>
        <v>-17130754.820000008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11665043.18</v>
      </c>
      <c r="E43" s="34">
        <v>-11665043.18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34995129.539999999</v>
      </c>
      <c r="E44" s="34">
        <v>-46660172.719999999</v>
      </c>
      <c r="F44" s="34">
        <f t="shared" si="0"/>
        <v>-11665043.18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-28795798</v>
      </c>
      <c r="F45" s="34">
        <f t="shared" si="0"/>
        <v>-28795798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29838335</v>
      </c>
      <c r="E46" s="34">
        <v>-12478791.41</v>
      </c>
      <c r="F46" s="34">
        <f t="shared" si="0"/>
        <v>17359543.59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1042537</v>
      </c>
      <c r="E47" s="34">
        <v>-1042537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11436254.41</v>
      </c>
      <c r="E48" s="34">
        <v>-10147612.9</v>
      </c>
      <c r="F48" s="34">
        <f t="shared" si="0"/>
        <v>1288641.5099999998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10147612.9</v>
      </c>
      <c r="E49" s="34">
        <v>-10147612.9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10147612.9</v>
      </c>
      <c r="E50" s="34">
        <v>-10147612.9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10147612.9</v>
      </c>
      <c r="E51" s="34">
        <v>0</v>
      </c>
      <c r="F51" s="34">
        <f t="shared" si="0"/>
        <v>10147612.9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52"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2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831630.64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-7552</v>
      </c>
      <c r="D15" s="24">
        <v>-7552</v>
      </c>
      <c r="E15" s="24">
        <v>-5641</v>
      </c>
      <c r="F15" s="24">
        <v>1602</v>
      </c>
      <c r="G15" s="24">
        <v>1602</v>
      </c>
    </row>
    <row r="16" spans="1:8" x14ac:dyDescent="0.2">
      <c r="A16" s="22">
        <v>1124</v>
      </c>
      <c r="B16" s="20" t="s">
        <v>202</v>
      </c>
      <c r="C16" s="24">
        <v>493</v>
      </c>
      <c r="D16" s="24">
        <v>493</v>
      </c>
      <c r="E16" s="24">
        <v>493</v>
      </c>
      <c r="F16" s="24">
        <v>493</v>
      </c>
      <c r="G16" s="24">
        <v>493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281037.03000000003</v>
      </c>
      <c r="D20" s="24">
        <v>281037.03000000003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49000</v>
      </c>
      <c r="D21" s="24">
        <v>49000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3679465.3</v>
      </c>
      <c r="D23" s="24">
        <v>3679465.3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18471.68</v>
      </c>
      <c r="D25" s="24">
        <v>18471.68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198802.92</v>
      </c>
    </row>
    <row r="42" spans="1:8" x14ac:dyDescent="0.2">
      <c r="A42" s="22">
        <v>1151</v>
      </c>
      <c r="B42" s="20" t="s">
        <v>225</v>
      </c>
      <c r="C42" s="24">
        <v>198802.92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5372434.0199999996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255838.8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2682875.2200000002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-2070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2435790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6270967.2999999998</v>
      </c>
      <c r="D62" s="24">
        <f t="shared" ref="D62:E62" si="0">SUM(D63:D70)</f>
        <v>0</v>
      </c>
      <c r="E62" s="24">
        <f t="shared" si="0"/>
        <v>-3383063.58</v>
      </c>
    </row>
    <row r="63" spans="1:9" x14ac:dyDescent="0.2">
      <c r="A63" s="22">
        <v>1241</v>
      </c>
      <c r="B63" s="20" t="s">
        <v>239</v>
      </c>
      <c r="C63" s="24">
        <v>1277574.3899999999</v>
      </c>
      <c r="D63" s="24">
        <v>0</v>
      </c>
      <c r="E63" s="24">
        <v>-674227.66</v>
      </c>
    </row>
    <row r="64" spans="1:9" x14ac:dyDescent="0.2">
      <c r="A64" s="22">
        <v>1242</v>
      </c>
      <c r="B64" s="20" t="s">
        <v>240</v>
      </c>
      <c r="C64" s="24">
        <v>28438.79</v>
      </c>
      <c r="D64" s="24">
        <v>0</v>
      </c>
      <c r="E64" s="24">
        <v>-13706.75</v>
      </c>
    </row>
    <row r="65" spans="1:9" x14ac:dyDescent="0.2">
      <c r="A65" s="22">
        <v>1243</v>
      </c>
      <c r="B65" s="20" t="s">
        <v>241</v>
      </c>
      <c r="C65" s="24">
        <v>210000</v>
      </c>
      <c r="D65" s="24">
        <v>0</v>
      </c>
      <c r="E65" s="24">
        <v>-31500</v>
      </c>
    </row>
    <row r="66" spans="1:9" x14ac:dyDescent="0.2">
      <c r="A66" s="22">
        <v>1244</v>
      </c>
      <c r="B66" s="20" t="s">
        <v>242</v>
      </c>
      <c r="C66" s="24">
        <v>2718560.34</v>
      </c>
      <c r="D66" s="24">
        <v>0</v>
      </c>
      <c r="E66" s="24">
        <v>-1627714.82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2036393.78</v>
      </c>
      <c r="D68" s="24">
        <v>0</v>
      </c>
      <c r="E68" s="24">
        <v>-1035914.35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131883.84</v>
      </c>
      <c r="D74" s="24">
        <f>SUM(D75:D79)</f>
        <v>0</v>
      </c>
      <c r="E74" s="24">
        <f>SUM(E75:E79)</f>
        <v>68852.94</v>
      </c>
    </row>
    <row r="75" spans="1:9" x14ac:dyDescent="0.2">
      <c r="A75" s="22">
        <v>1251</v>
      </c>
      <c r="B75" s="20" t="s">
        <v>249</v>
      </c>
      <c r="C75" s="24">
        <v>131883.84</v>
      </c>
      <c r="D75" s="24">
        <v>0</v>
      </c>
      <c r="E75" s="24">
        <v>68852.94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2555161.41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2555161.41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25249.78</v>
      </c>
    </row>
    <row r="97" spans="1:8" x14ac:dyDescent="0.2">
      <c r="A97" s="22">
        <v>1191</v>
      </c>
      <c r="B97" s="20" t="s">
        <v>587</v>
      </c>
      <c r="C97" s="24">
        <v>25249.78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1941752.4</v>
      </c>
      <c r="D110" s="24">
        <f>SUM(D111:D119)</f>
        <v>1941752.4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137781.89000000001</v>
      </c>
      <c r="D112" s="24">
        <f t="shared" ref="D112:D119" si="1">C112</f>
        <v>137781.89000000001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1299903.6100000001</v>
      </c>
      <c r="D117" s="24">
        <f t="shared" si="1"/>
        <v>1299903.6100000001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504066.9</v>
      </c>
      <c r="D119" s="24">
        <f t="shared" si="1"/>
        <v>504066.9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2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11665043.18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31927.73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31927.73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11633115.449999999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11633115.449999999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9666156.6099999994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9666156.6099999994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4846692.97</v>
      </c>
      <c r="D100" s="57">
        <f t="shared" ref="D100:D163" si="0">C100/$C$98</f>
        <v>0.5014084879388272</v>
      </c>
      <c r="E100" s="56"/>
    </row>
    <row r="101" spans="1:5" x14ac:dyDescent="0.2">
      <c r="A101" s="54">
        <v>5111</v>
      </c>
      <c r="B101" s="51" t="s">
        <v>363</v>
      </c>
      <c r="C101" s="55">
        <v>2697779</v>
      </c>
      <c r="D101" s="57">
        <f t="shared" si="0"/>
        <v>0.27909531252670239</v>
      </c>
      <c r="E101" s="56"/>
    </row>
    <row r="102" spans="1:5" x14ac:dyDescent="0.2">
      <c r="A102" s="54">
        <v>5112</v>
      </c>
      <c r="B102" s="51" t="s">
        <v>364</v>
      </c>
      <c r="C102" s="55">
        <v>383230.37</v>
      </c>
      <c r="D102" s="57">
        <f t="shared" si="0"/>
        <v>3.9646612967509119E-2</v>
      </c>
      <c r="E102" s="56"/>
    </row>
    <row r="103" spans="1:5" x14ac:dyDescent="0.2">
      <c r="A103" s="54">
        <v>5113</v>
      </c>
      <c r="B103" s="51" t="s">
        <v>365</v>
      </c>
      <c r="C103" s="55">
        <v>494828.55</v>
      </c>
      <c r="D103" s="57">
        <f t="shared" si="0"/>
        <v>5.1191861456918814E-2</v>
      </c>
      <c r="E103" s="56"/>
    </row>
    <row r="104" spans="1:5" x14ac:dyDescent="0.2">
      <c r="A104" s="54">
        <v>5114</v>
      </c>
      <c r="B104" s="51" t="s">
        <v>366</v>
      </c>
      <c r="C104" s="55">
        <v>589329.29</v>
      </c>
      <c r="D104" s="57">
        <f t="shared" si="0"/>
        <v>6.0968315927171814E-2</v>
      </c>
      <c r="E104" s="56"/>
    </row>
    <row r="105" spans="1:5" x14ac:dyDescent="0.2">
      <c r="A105" s="54">
        <v>5115</v>
      </c>
      <c r="B105" s="51" t="s">
        <v>367</v>
      </c>
      <c r="C105" s="55">
        <v>681525.76000000001</v>
      </c>
      <c r="D105" s="57">
        <f t="shared" si="0"/>
        <v>7.0506385060525117E-2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1135876.48</v>
      </c>
      <c r="D107" s="57">
        <f t="shared" si="0"/>
        <v>0.11751066383767188</v>
      </c>
      <c r="E107" s="56"/>
    </row>
    <row r="108" spans="1:5" x14ac:dyDescent="0.2">
      <c r="A108" s="54">
        <v>5121</v>
      </c>
      <c r="B108" s="51" t="s">
        <v>370</v>
      </c>
      <c r="C108" s="55">
        <v>56729.43</v>
      </c>
      <c r="D108" s="57">
        <f t="shared" si="0"/>
        <v>5.8688713921013127E-3</v>
      </c>
      <c r="E108" s="56"/>
    </row>
    <row r="109" spans="1:5" x14ac:dyDescent="0.2">
      <c r="A109" s="54">
        <v>5122</v>
      </c>
      <c r="B109" s="51" t="s">
        <v>371</v>
      </c>
      <c r="C109" s="55">
        <v>8117.41</v>
      </c>
      <c r="D109" s="57">
        <f t="shared" si="0"/>
        <v>8.3977637933180564E-4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511268.46</v>
      </c>
      <c r="D111" s="57">
        <f t="shared" si="0"/>
        <v>5.2892631542000232E-2</v>
      </c>
      <c r="E111" s="56"/>
    </row>
    <row r="112" spans="1:5" x14ac:dyDescent="0.2">
      <c r="A112" s="54">
        <v>5125</v>
      </c>
      <c r="B112" s="51" t="s">
        <v>374</v>
      </c>
      <c r="C112" s="55">
        <v>131094</v>
      </c>
      <c r="D112" s="57">
        <f t="shared" si="0"/>
        <v>1.3562163876424097E-2</v>
      </c>
      <c r="E112" s="56"/>
    </row>
    <row r="113" spans="1:5" x14ac:dyDescent="0.2">
      <c r="A113" s="54">
        <v>5126</v>
      </c>
      <c r="B113" s="51" t="s">
        <v>375</v>
      </c>
      <c r="C113" s="55">
        <v>309636.90000000002</v>
      </c>
      <c r="D113" s="57">
        <f t="shared" si="0"/>
        <v>3.2033093657893884E-2</v>
      </c>
      <c r="E113" s="56"/>
    </row>
    <row r="114" spans="1:5" x14ac:dyDescent="0.2">
      <c r="A114" s="54">
        <v>5127</v>
      </c>
      <c r="B114" s="51" t="s">
        <v>376</v>
      </c>
      <c r="C114" s="55">
        <v>112116.11</v>
      </c>
      <c r="D114" s="57">
        <f t="shared" si="0"/>
        <v>1.1598830282142512E-2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6914.17</v>
      </c>
      <c r="D116" s="57">
        <f t="shared" si="0"/>
        <v>7.1529670777804627E-4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3683587.1599999997</v>
      </c>
      <c r="D117" s="57">
        <f t="shared" si="0"/>
        <v>0.38108084822350091</v>
      </c>
      <c r="E117" s="56"/>
    </row>
    <row r="118" spans="1:5" x14ac:dyDescent="0.2">
      <c r="A118" s="54">
        <v>5131</v>
      </c>
      <c r="B118" s="51" t="s">
        <v>380</v>
      </c>
      <c r="C118" s="55">
        <v>1484713.42</v>
      </c>
      <c r="D118" s="57">
        <f t="shared" si="0"/>
        <v>0.15359914802787372</v>
      </c>
      <c r="E118" s="56"/>
    </row>
    <row r="119" spans="1:5" x14ac:dyDescent="0.2">
      <c r="A119" s="54">
        <v>5132</v>
      </c>
      <c r="B119" s="51" t="s">
        <v>381</v>
      </c>
      <c r="C119" s="55">
        <v>10250</v>
      </c>
      <c r="D119" s="57">
        <f t="shared" si="0"/>
        <v>1.0604007790848322E-3</v>
      </c>
      <c r="E119" s="56"/>
    </row>
    <row r="120" spans="1:5" x14ac:dyDescent="0.2">
      <c r="A120" s="54">
        <v>5133</v>
      </c>
      <c r="B120" s="51" t="s">
        <v>382</v>
      </c>
      <c r="C120" s="55">
        <v>413042.33</v>
      </c>
      <c r="D120" s="57">
        <f t="shared" si="0"/>
        <v>4.2730771563611158E-2</v>
      </c>
      <c r="E120" s="56"/>
    </row>
    <row r="121" spans="1:5" x14ac:dyDescent="0.2">
      <c r="A121" s="54">
        <v>5134</v>
      </c>
      <c r="B121" s="51" t="s">
        <v>383</v>
      </c>
      <c r="C121" s="55">
        <v>56941.16</v>
      </c>
      <c r="D121" s="57">
        <f t="shared" si="0"/>
        <v>5.8907756513164964E-3</v>
      </c>
      <c r="E121" s="56"/>
    </row>
    <row r="122" spans="1:5" x14ac:dyDescent="0.2">
      <c r="A122" s="54">
        <v>5135</v>
      </c>
      <c r="B122" s="51" t="s">
        <v>384</v>
      </c>
      <c r="C122" s="55">
        <v>1192737.77</v>
      </c>
      <c r="D122" s="57">
        <f t="shared" si="0"/>
        <v>0.12339317663921029</v>
      </c>
      <c r="E122" s="56"/>
    </row>
    <row r="123" spans="1:5" x14ac:dyDescent="0.2">
      <c r="A123" s="54">
        <v>5136</v>
      </c>
      <c r="B123" s="51" t="s">
        <v>385</v>
      </c>
      <c r="C123" s="55">
        <v>8180</v>
      </c>
      <c r="D123" s="57">
        <f t="shared" si="0"/>
        <v>8.4625154857696859E-4</v>
      </c>
      <c r="E123" s="56"/>
    </row>
    <row r="124" spans="1:5" x14ac:dyDescent="0.2">
      <c r="A124" s="54">
        <v>5137</v>
      </c>
      <c r="B124" s="51" t="s">
        <v>386</v>
      </c>
      <c r="C124" s="55">
        <v>1134.74</v>
      </c>
      <c r="D124" s="57">
        <f t="shared" si="0"/>
        <v>1.1739309073743634E-4</v>
      </c>
      <c r="E124" s="56"/>
    </row>
    <row r="125" spans="1:5" x14ac:dyDescent="0.2">
      <c r="A125" s="54">
        <v>5138</v>
      </c>
      <c r="B125" s="51" t="s">
        <v>387</v>
      </c>
      <c r="C125" s="55">
        <v>76145.88</v>
      </c>
      <c r="D125" s="57">
        <f t="shared" si="0"/>
        <v>7.877575656204892E-3</v>
      </c>
      <c r="E125" s="56"/>
    </row>
    <row r="126" spans="1:5" x14ac:dyDescent="0.2">
      <c r="A126" s="54">
        <v>5139</v>
      </c>
      <c r="B126" s="51" t="s">
        <v>388</v>
      </c>
      <c r="C126" s="55">
        <v>440441.86</v>
      </c>
      <c r="D126" s="57">
        <f t="shared" si="0"/>
        <v>4.5565355266885127E-2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2510879.02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1998886.57</v>
      </c>
    </row>
    <row r="15" spans="1:5" x14ac:dyDescent="0.2">
      <c r="A15" s="33">
        <v>3220</v>
      </c>
      <c r="B15" s="29" t="s">
        <v>473</v>
      </c>
      <c r="C15" s="34">
        <v>11476153.74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2636102.58</v>
      </c>
      <c r="D9" s="34">
        <v>1474853.87</v>
      </c>
    </row>
    <row r="10" spans="1:5" x14ac:dyDescent="0.2">
      <c r="A10" s="33">
        <v>1113</v>
      </c>
      <c r="B10" s="29" t="s">
        <v>488</v>
      </c>
      <c r="C10" s="34">
        <v>47440.25</v>
      </c>
      <c r="D10" s="34">
        <v>47440.25</v>
      </c>
    </row>
    <row r="11" spans="1:5" x14ac:dyDescent="0.2">
      <c r="A11" s="33">
        <v>1114</v>
      </c>
      <c r="B11" s="29" t="s">
        <v>197</v>
      </c>
      <c r="C11" s="34">
        <v>831630.64</v>
      </c>
      <c r="D11" s="34">
        <v>801333.68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3515173.47</v>
      </c>
      <c r="D15" s="135">
        <f>SUM(D8:D14)</f>
        <v>2323627.8000000003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481456.29</v>
      </c>
      <c r="D28" s="135">
        <f>SUM(D29:D36)</f>
        <v>481456.29</v>
      </c>
      <c r="E28" s="130"/>
    </row>
    <row r="29" spans="1:5" x14ac:dyDescent="0.2">
      <c r="A29" s="33">
        <v>1241</v>
      </c>
      <c r="B29" s="29" t="s">
        <v>239</v>
      </c>
      <c r="C29" s="34">
        <v>80143.88</v>
      </c>
      <c r="D29" s="132">
        <v>80143.88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397672.41</v>
      </c>
      <c r="D32" s="132">
        <v>397672.41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3640</v>
      </c>
      <c r="D34" s="132">
        <v>3640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481456.29</v>
      </c>
      <c r="D43" s="135">
        <f>D20+D28+D37</f>
        <v>481456.29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1998886.57</v>
      </c>
      <c r="D47" s="135">
        <v>-8212722.96</v>
      </c>
    </row>
    <row r="48" spans="1:5" x14ac:dyDescent="0.2">
      <c r="A48" s="131"/>
      <c r="B48" s="136" t="s">
        <v>629</v>
      </c>
      <c r="C48" s="135">
        <f>C51+C63+C95+C98+C49</f>
        <v>0</v>
      </c>
      <c r="D48" s="135">
        <f>D51+D63+D95+D98+D49</f>
        <v>0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0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0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0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0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1998886.57</v>
      </c>
      <c r="D126" s="135">
        <f>D47+D48+D104-D110-D113</f>
        <v>-8212722.96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2019-02-13T21:19:08Z</cp:lastPrinted>
  <dcterms:created xsi:type="dcterms:W3CDTF">2012-12-11T20:36:24Z</dcterms:created>
  <dcterms:modified xsi:type="dcterms:W3CDTF">2022-07-29T18:31:01Z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