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1\4 trimestre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G46" i="4"/>
  <c r="G48" i="4" s="1"/>
  <c r="F46" i="4"/>
  <c r="F26" i="4"/>
  <c r="B28" i="4"/>
  <c r="C28" i="4"/>
  <c r="F48" i="4" l="1"/>
</calcChain>
</file>

<file path=xl/sharedStrings.xml><?xml version="1.0" encoding="utf-8"?>
<sst xmlns="http://schemas.openxmlformats.org/spreadsheetml/2006/main" count="63" uniqueCount="63">
  <si>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</si>
  <si>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</si>
  <si>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</si>
  <si>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</si>
  <si>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</si>
  <si>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</si>
  <si>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</si>
  <si>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</si>
  <si>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</si>
  <si>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</si>
  <si>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</si>
  <si>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</si>
  <si>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</si>
  <si>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</si>
  <si>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</si>
  <si>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</si>
  <si>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</si>
  <si>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</si>
  <si>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</si>
  <si>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</si>
  <si>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</si>
  <si>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</si>
  <si>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</si>
  <si>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</si>
  <si>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</si>
  <si>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</si>
  <si>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</si>
  <si>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</si>
  <si>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</si>
  <si>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</si>
  <si>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</si>
  <si>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</si>
  <si>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</si>
  <si>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</si>
  <si>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</si>
  <si>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</si>
  <si>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</si>
  <si>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</si>
  <si>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</si>
  <si>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</si>
  <si>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</si>
  <si>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</si>
  <si>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</si>
  <si>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</si>
  <si>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</si>
  <si>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</si>
  <si>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</si>
  <si>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</si>
  <si>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</si>
  <si>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</si>
  <si>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</si>
  <si>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</si>
  <si>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</si>
  <si>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</si>
  <si>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</si>
  <si>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</si>
  <si>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</si>
  <si>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</si>
  <si>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de Agua Potable y Alcantarillado de Jaral del Progreso, Gto.
Estado de Situación Financiera
AL 31 DE DICIEMBRE DEL 2021</t>
  </si>
  <si>
    <t>C.RAMON VARGAS RUIZ</t>
  </si>
  <si>
    <t>DIRECTOR GENERAL</t>
  </si>
  <si>
    <t>LAE. GERARDO GARCIA MAGAÑA</t>
  </si>
  <si>
    <t>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</si>
</sst>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zoomScaleNormal="100" zoomScaleSheetLayoutView="100" workbookViewId="0">
      <selection activeCell="E65" sqref="E65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2323627.7999999998</v>
      </c>
      <c r="C5" s="12">
        <v>9953058.75</v>
      </c>
      <c r="D5" s="17"/>
      <c r="E5" s="11" t="s">
        <v>41</v>
      </c>
      <c r="F5" s="12">
        <v>1638342.76</v>
      </c>
      <c r="G5" s="5">
        <v>1286174.02</v>
      </c>
    </row>
    <row r="6" spans="1:7" x14ac:dyDescent="0.2">
      <c r="A6" s="30" t="s">
        <v>28</v>
      </c>
      <c r="B6" s="12">
        <v>3478496.31</v>
      </c>
      <c r="C6" s="12">
        <v>3601232.48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18471.68</v>
      </c>
      <c r="C7" s="12">
        <v>18471.68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198802.92</v>
      </c>
      <c r="C9" s="12">
        <v>198802.92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25249.78</v>
      </c>
      <c r="C11" s="12">
        <v>25249.78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6044648.4899999993</v>
      </c>
      <c r="C13" s="10">
        <f>SUM(C5:C11)</f>
        <v>13796815.609999999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1638342.76</v>
      </c>
      <c r="G14" s="5">
        <f>SUM(G5:G12)</f>
        <v>1286174.02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5372434.0199999996</v>
      </c>
      <c r="C18" s="12">
        <v>5372434.0199999996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5789511.0099999998</v>
      </c>
      <c r="C19" s="12">
        <v>5537766.7000000002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131883.84</v>
      </c>
      <c r="C20" s="12">
        <v>131883.84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-4162916.02</v>
      </c>
      <c r="C21" s="12">
        <v>-3297227.21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2555161.41</v>
      </c>
      <c r="C22" s="12">
        <v>2555161.41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9686074.2599999998</v>
      </c>
      <c r="C26" s="10">
        <f>SUM(C16:C24)</f>
        <v>10300018.759999998</v>
      </c>
      <c r="D26" s="17"/>
      <c r="E26" s="39" t="s">
        <v>57</v>
      </c>
      <c r="F26" s="10">
        <f>SUM(F24+F14)</f>
        <v>1638342.76</v>
      </c>
      <c r="G26" s="6">
        <f>SUM(G14+G24)</f>
        <v>1286174.02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15730722.75</v>
      </c>
      <c r="C28" s="10">
        <f>C13+C26</f>
        <v>24096834.369999997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2510879.02</v>
      </c>
      <c r="G30" s="6">
        <f>SUM(G31:G33)</f>
        <v>2510879.02</v>
      </c>
    </row>
    <row r="31" spans="1:7" x14ac:dyDescent="0.2">
      <c r="A31" s="31"/>
      <c r="B31" s="15"/>
      <c r="C31" s="15"/>
      <c r="D31" s="17"/>
      <c r="E31" s="11" t="s">
        <v>2</v>
      </c>
      <c r="F31" s="12">
        <v>2510879.02</v>
      </c>
      <c r="G31" s="5">
        <v>2510879.02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11581500.969999999</v>
      </c>
      <c r="G35" s="6">
        <f>SUM(G36:G40)</f>
        <v>20299781.329999998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-8212722.96</v>
      </c>
      <c r="G36" s="5">
        <v>4865396.3</v>
      </c>
    </row>
    <row r="37" spans="1:7" x14ac:dyDescent="0.2">
      <c r="A37" s="31"/>
      <c r="B37" s="15"/>
      <c r="C37" s="15"/>
      <c r="D37" s="17"/>
      <c r="E37" s="11" t="s">
        <v>19</v>
      </c>
      <c r="F37" s="12">
        <v>19794223.93</v>
      </c>
      <c r="G37" s="5">
        <v>15434385.029999999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14092379.989999998</v>
      </c>
      <c r="G46" s="5">
        <f>SUM(G42+G35+G30)</f>
        <v>22810660.349999998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15730722.749999998</v>
      </c>
      <c r="G48" s="20">
        <f>G46+G26</f>
        <v>24096834.369999997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3" spans="1:7" x14ac:dyDescent="0.2">
      <c r="A53" s="46" t="s">
        <v>59</v>
      </c>
      <c r="E53" s="47" t="s">
        <v>61</v>
      </c>
    </row>
    <row r="54" spans="1:7" x14ac:dyDescent="0.2">
      <c r="A54" s="46" t="s">
        <v>60</v>
      </c>
      <c r="E54" s="47" t="s">
        <v>62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2022-01-28T00:56:49Z</cp:lastPrinted>
  <dcterms:created xsi:type="dcterms:W3CDTF">2012-12-11T20:26:08Z</dcterms:created>
  <dcterms:modified xsi:type="dcterms:W3CDTF">2022-01-28T00:57:03Z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