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2\3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<sst xmlns="http://schemas.openxmlformats.org/spreadsheetml/2006/main" count="62" uniqueCount="61">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</sst>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3264437.7</v>
      </c>
      <c r="C5" s="20">
        <v>2323627.7999999998</v>
      </c>
      <c r="D5" s="9" t="s">
        <v>36</v>
      </c>
      <c r="E5" s="20">
        <v>2300264.67</v>
      </c>
      <c r="F5" s="23">
        <v>1638342.76</v>
      </c>
    </row>
    <row r="6" spans="1:6" x14ac:dyDescent="0.2">
      <c r="A6" s="9" t="s">
        <v>23</v>
      </c>
      <c r="B6" s="20">
        <v>4348945.37</v>
      </c>
      <c r="C6" s="20">
        <v>3478496.31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18471.68</v>
      </c>
      <c r="C7" s="20">
        <v>18471.68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198802.92</v>
      </c>
      <c r="C9" s="20">
        <v>198802.92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25249.78</v>
      </c>
      <c r="C11" s="20">
        <v>25249.78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7855907.4500000002</v>
      </c>
      <c r="C13" s="22">
        <f>SUM(C5:C11)</f>
        <v>6044648.4899999993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2300264.67</v>
      </c>
      <c r="F14" s="27">
        <f>SUM(F5:F12)</f>
        <v>1638342.76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5338714.0199999996</v>
      </c>
      <c r="C18" s="20">
        <v>5372434.0199999996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5674639.8200000003</v>
      </c>
      <c r="C19" s="20">
        <v>5789511.0099999998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137915.84</v>
      </c>
      <c r="C20" s="20">
        <v>131883.84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-3843867.2</v>
      </c>
      <c r="C21" s="20">
        <v>-4162916.02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2555161.41</v>
      </c>
      <c r="C22" s="20">
        <v>2555161.41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9862563.8900000006</v>
      </c>
      <c r="C26" s="22">
        <f>SUM(C16:C24)</f>
        <v>9686074.2599999998</v>
      </c>
      <c r="D26" s="12" t="s">
        <v>50</v>
      </c>
      <c r="E26" s="22">
        <f>SUM(E24+E14)</f>
        <v>2300264.67</v>
      </c>
      <c r="F26" s="27">
        <f>SUM(F14+F24)</f>
        <v>1638342.76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17718471.34</v>
      </c>
      <c r="C28" s="22">
        <f>C13+C26</f>
        <v>15730722.75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2510879.02</v>
      </c>
      <c r="F30" s="27">
        <f>SUM(F31:F33)</f>
        <v>2510879.02</v>
      </c>
    </row>
    <row r="31" spans="1:6" x14ac:dyDescent="0.2">
      <c r="A31" s="16"/>
      <c r="B31" s="14"/>
      <c r="C31" s="15"/>
      <c r="D31" s="9" t="s">
        <v>2</v>
      </c>
      <c r="E31" s="20">
        <v>2510879.02</v>
      </c>
      <c r="F31" s="23">
        <v>2510879.02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12907327.65</v>
      </c>
      <c r="F35" s="27">
        <f>SUM(F36:F40)</f>
        <v>11581500.969999999</v>
      </c>
    </row>
    <row r="36" spans="1:6" x14ac:dyDescent="0.2">
      <c r="A36" s="16"/>
      <c r="B36" s="14"/>
      <c r="C36" s="15"/>
      <c r="D36" s="9" t="s">
        <v>46</v>
      </c>
      <c r="E36" s="20">
        <v>1464893.91</v>
      </c>
      <c r="F36" s="23">
        <v>-8212722.96</v>
      </c>
    </row>
    <row r="37" spans="1:6" x14ac:dyDescent="0.2">
      <c r="A37" s="16"/>
      <c r="B37" s="14"/>
      <c r="C37" s="15"/>
      <c r="D37" s="9" t="s">
        <v>14</v>
      </c>
      <c r="E37" s="20">
        <v>11442433.74</v>
      </c>
      <c r="F37" s="23">
        <v>19794223.93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15418206.67</v>
      </c>
      <c r="F46" s="27">
        <f>SUM(F42+F35+F30)</f>
        <v>14092379.989999998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17718471.34</v>
      </c>
      <c r="F48" s="22">
        <f>F46+F26</f>
        <v>15730722.749999998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2022-10-28T14:40:01Z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