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  <fileRecoveryPr repairLoad="1"/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E15" i="1"/>
  <c r="D15" i="1"/>
  <c r="C15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E6" i="1"/>
  <c r="D6" i="1"/>
  <c r="C6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<sst xmlns="http://schemas.openxmlformats.org/spreadsheetml/2006/main" count="31" uniqueCount="31">
  <si>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</si>
  <si>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</si>
  <si>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</si>
  <si>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</si>
  <si>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</si>
  <si>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</si>
  <si>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</si>
  <si>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</si>
  <si>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</si>
  <si>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</si>
  <si>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</si>
  <si>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</si>
  <si>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</si>
  <si>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</si>
  <si>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</si>
  <si>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</si>
  <si>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</si>
  <si>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</si>
  <si>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</si>
  <si>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</si>
  <si>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</si>
  <si>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</si>
  <si>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</si>
  <si>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</si>
  <si>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</si>
  <si>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</si>
  <si>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DE JARAL DEL PROGRESO, GTO.
ESTADO ANALÍTICO DEL ACTIVO
Del 1 de Enero al AL 31 DE DICIEMBRE DEL 2019</t>
  </si>
  <si>
    <t>LIC.JULIANA DURAN PARRA</t>
  </si>
  <si>
    <t>LAE.GERARDO GARCIA MAGAÑA</t>
  </si>
  <si>
    <t>DIRECTOR SMAPAJ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</si>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</sst>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K30" sqref="K3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4" t="s">
        <v>26</v>
      </c>
      <c r="B1" s="25"/>
      <c r="C1" s="25"/>
      <c r="D1" s="25"/>
      <c r="E1" s="25"/>
      <c r="F1" s="25"/>
      <c r="G1" s="26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18986227.899999999</v>
      </c>
      <c r="D4" s="13">
        <f>SUM(D6+D15)</f>
        <v>35596842.259999998</v>
      </c>
      <c r="E4" s="13">
        <f>SUM(E6+E15)</f>
        <v>35072254.229999997</v>
      </c>
      <c r="F4" s="13">
        <f>SUM(F6+F15)</f>
        <v>19510815.93</v>
      </c>
      <c r="G4" s="13">
        <f>SUM(G6+G15)</f>
        <v>524588.02999999793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8822316.0199999996</v>
      </c>
      <c r="D6" s="13">
        <f>SUM(D7:D13)</f>
        <v>32432972.759999998</v>
      </c>
      <c r="E6" s="13">
        <f>SUM(E7:E13)</f>
        <v>29520335.989999998</v>
      </c>
      <c r="F6" s="13">
        <f>SUM(F7:F13)</f>
        <v>11734952.789999997</v>
      </c>
      <c r="G6" s="18">
        <f>SUM(G7:G13)</f>
        <v>2912636.7699999972</v>
      </c>
    </row>
    <row r="7" spans="1:7" x14ac:dyDescent="0.2">
      <c r="A7" s="3">
        <v>1110</v>
      </c>
      <c r="B7" s="7" t="s">
        <v>9</v>
      </c>
      <c r="C7" s="18">
        <v>4948758.49</v>
      </c>
      <c r="D7" s="18">
        <v>30098176.739999998</v>
      </c>
      <c r="E7" s="18">
        <v>26838835.059999999</v>
      </c>
      <c r="F7" s="18">
        <f>C7+D7-E7</f>
        <v>8208100.1699999981</v>
      </c>
      <c r="G7" s="18">
        <f t="shared" ref="G7:G13" si="0">F7-C7</f>
        <v>3259341.6799999978</v>
      </c>
    </row>
    <row r="8" spans="1:7" x14ac:dyDescent="0.2">
      <c r="A8" s="3">
        <v>1120</v>
      </c>
      <c r="B8" s="7" t="s">
        <v>10</v>
      </c>
      <c r="C8" s="18">
        <v>3605570</v>
      </c>
      <c r="D8" s="18">
        <v>2323909.6800000002</v>
      </c>
      <c r="E8" s="18">
        <v>2638650.66</v>
      </c>
      <c r="F8" s="18">
        <f t="shared" ref="F8:F13" si="1">C8+D8-E8</f>
        <v>3290829.0199999996</v>
      </c>
      <c r="G8" s="18">
        <f t="shared" si="0"/>
        <v>-314740.98000000045</v>
      </c>
    </row>
    <row r="9" spans="1:7" x14ac:dyDescent="0.2">
      <c r="A9" s="3">
        <v>1130</v>
      </c>
      <c r="B9" s="7" t="s">
        <v>11</v>
      </c>
      <c r="C9" s="18">
        <v>18271.68</v>
      </c>
      <c r="D9" s="18">
        <v>10200</v>
      </c>
      <c r="E9" s="18">
        <v>10000</v>
      </c>
      <c r="F9" s="18">
        <f t="shared" si="1"/>
        <v>18471.68</v>
      </c>
      <c r="G9" s="18">
        <f t="shared" si="0"/>
        <v>200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230966.85</v>
      </c>
      <c r="D11" s="18">
        <v>686.34</v>
      </c>
      <c r="E11" s="18">
        <v>32850.269999999997</v>
      </c>
      <c r="F11" s="18">
        <f t="shared" si="1"/>
        <v>198802.92</v>
      </c>
      <c r="G11" s="18">
        <f t="shared" si="0"/>
        <v>-32163.929999999993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18749</v>
      </c>
      <c r="D13" s="18">
        <v>0</v>
      </c>
      <c r="E13" s="18">
        <v>0</v>
      </c>
      <c r="F13" s="18">
        <f t="shared" si="1"/>
        <v>18749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10163911.879999999</v>
      </c>
      <c r="D15" s="13">
        <f>SUM(D16:D24)</f>
        <v>3163869.5</v>
      </c>
      <c r="E15" s="13">
        <f>SUM(E16:E24)</f>
        <v>5551918.2400000002</v>
      </c>
      <c r="F15" s="13">
        <f>SUM(F16:F24)</f>
        <v>7775863.1400000015</v>
      </c>
      <c r="G15" s="13">
        <f>SUM(G16:G24)</f>
        <v>-2388048.7399999993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7855880.0700000003</v>
      </c>
      <c r="D18" s="19">
        <v>2204473.98</v>
      </c>
      <c r="E18" s="19">
        <v>4687920.03</v>
      </c>
      <c r="F18" s="19">
        <f t="shared" si="3"/>
        <v>5372434.0200000005</v>
      </c>
      <c r="G18" s="19">
        <f t="shared" si="2"/>
        <v>-2483446.0499999998</v>
      </c>
    </row>
    <row r="19" spans="1:7" x14ac:dyDescent="0.2">
      <c r="A19" s="3">
        <v>1240</v>
      </c>
      <c r="B19" s="7" t="s">
        <v>18</v>
      </c>
      <c r="C19" s="18">
        <v>3684733.13</v>
      </c>
      <c r="D19" s="18">
        <v>743395.52</v>
      </c>
      <c r="E19" s="18">
        <v>0</v>
      </c>
      <c r="F19" s="18">
        <f t="shared" si="3"/>
        <v>4428128.6500000004</v>
      </c>
      <c r="G19" s="18">
        <f t="shared" si="2"/>
        <v>743395.52000000048</v>
      </c>
    </row>
    <row r="20" spans="1:7" x14ac:dyDescent="0.2">
      <c r="A20" s="3">
        <v>1250</v>
      </c>
      <c r="B20" s="7" t="s">
        <v>19</v>
      </c>
      <c r="C20" s="18">
        <v>126371.84</v>
      </c>
      <c r="D20" s="18">
        <v>0</v>
      </c>
      <c r="E20" s="18">
        <v>0</v>
      </c>
      <c r="F20" s="18">
        <f t="shared" si="3"/>
        <v>126371.84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-1951715.57</v>
      </c>
      <c r="D21" s="18">
        <v>0</v>
      </c>
      <c r="E21" s="18">
        <v>755998.21</v>
      </c>
      <c r="F21" s="18">
        <f t="shared" si="3"/>
        <v>-2707713.7800000003</v>
      </c>
      <c r="G21" s="18">
        <f t="shared" si="2"/>
        <v>-755998.2100000002</v>
      </c>
    </row>
    <row r="22" spans="1:7" x14ac:dyDescent="0.2">
      <c r="A22" s="3">
        <v>1270</v>
      </c>
      <c r="B22" s="7" t="s">
        <v>21</v>
      </c>
      <c r="C22" s="18">
        <v>448642.41</v>
      </c>
      <c r="D22" s="18">
        <v>216000</v>
      </c>
      <c r="E22" s="18">
        <v>108000</v>
      </c>
      <c r="F22" s="18">
        <f t="shared" si="3"/>
        <v>556642.40999999992</v>
      </c>
      <c r="G22" s="18">
        <f t="shared" si="2"/>
        <v>107999.99999999994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7" t="s">
        <v>25</v>
      </c>
      <c r="C26" s="27"/>
      <c r="D26" s="27"/>
      <c r="E26" s="27"/>
      <c r="F26" s="27"/>
      <c r="G26" s="27"/>
    </row>
    <row r="30" spans="1:7" x14ac:dyDescent="0.2">
      <c r="B30" s="20" t="s">
        <v>27</v>
      </c>
      <c r="C30" s="21"/>
      <c r="D30" s="22"/>
      <c r="E30" s="22"/>
      <c r="F30" s="23" t="s">
        <v>28</v>
      </c>
    </row>
    <row r="31" spans="1:7" x14ac:dyDescent="0.2">
      <c r="B31" s="20" t="s">
        <v>29</v>
      </c>
      <c r="C31" s="21"/>
      <c r="D31" s="22"/>
      <c r="E31" s="22"/>
      <c r="F31" s="23" t="s">
        <v>30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2020-01-27T21:37:42Z</cp:lastPrinted>
  <dcterms:created xsi:type="dcterms:W3CDTF">2014-02-09T04:04:15Z</dcterms:created>
  <dcterms:modified xsi:type="dcterms:W3CDTF">2020-01-27T21:43:05Z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