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1\4 trimestre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62913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G19" i="1"/>
  <c r="F24" i="1"/>
  <c r="G24" i="1" s="1"/>
  <c r="F23" i="1"/>
  <c r="G23" i="1" s="1"/>
  <c r="F22" i="1"/>
  <c r="G22" i="1" s="1"/>
  <c r="F21" i="1"/>
  <c r="G21" i="1" s="1"/>
  <c r="F20" i="1"/>
  <c r="G20" i="1" s="1"/>
  <c r="F19" i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<sst xmlns="http://schemas.openxmlformats.org/spreadsheetml/2006/main" count="31" uniqueCount="31">
  <si>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</si>
  <si>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</si>
  <si>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</si>
  <si>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</si>
  <si>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</si>
  <si>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</si>
  <si>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</si>
  <si>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</si>
  <si>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</si>
  <si>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</si>
  <si>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</si>
  <si>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</si>
  <si>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</si>
  <si>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</si>
  <si>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</si>
  <si>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</si>
  <si>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</si>
  <si>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</si>
  <si>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</si>
  <si>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</si>
  <si>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</si>
  <si>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</si>
  <si>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</si>
  <si>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</si>
  <si>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</si>
  <si>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</si>
  <si>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Municipal de Agua Potable y Alcantarillado de Jaral del Progreso, Gto.
Estado Analítico del Activo
Del 1 de Enero AL 31 DE DICIEMBRE DEL 2021</t>
  </si>
  <si>
    <t>C.RAMON VARGAS RUIZ</t>
  </si>
  <si>
    <t>LAE. GERARDO GARCIA MAGAÑA</t>
  </si>
  <si>
    <t>DIRECTOR GENERAL</t>
  </si>
  <si>
    <t>JEFE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</si>
</sst>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zoomScaleNormal="100" workbookViewId="0">
      <selection activeCell="B29" sqref="B29:G30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24096834.369999997</v>
      </c>
      <c r="D4" s="13">
        <f>SUM(D6+D15)</f>
        <v>72088458.320000008</v>
      </c>
      <c r="E4" s="13">
        <f>SUM(E6+E15)</f>
        <v>80454569.939999998</v>
      </c>
      <c r="F4" s="13">
        <f>SUM(F6+F15)</f>
        <v>15730722.750000011</v>
      </c>
      <c r="G4" s="13">
        <f>SUM(G6+G15)</f>
        <v>-8366111.619999988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13796815.609999999</v>
      </c>
      <c r="D6" s="13">
        <f>SUM(D7:D13)</f>
        <v>71836714.010000005</v>
      </c>
      <c r="E6" s="13">
        <f>SUM(E7:E13)</f>
        <v>79588881.129999995</v>
      </c>
      <c r="F6" s="13">
        <f>SUM(F7:F13)</f>
        <v>6044648.4900000123</v>
      </c>
      <c r="G6" s="18">
        <f>SUM(G7:G13)</f>
        <v>-7752167.119999988</v>
      </c>
    </row>
    <row r="7" spans="1:7" x14ac:dyDescent="0.2">
      <c r="A7" s="3">
        <v>1110</v>
      </c>
      <c r="B7" s="7" t="s">
        <v>9</v>
      </c>
      <c r="C7" s="18">
        <v>9953058.75</v>
      </c>
      <c r="D7" s="18">
        <v>68399975.900000006</v>
      </c>
      <c r="E7" s="18">
        <v>76029406.849999994</v>
      </c>
      <c r="F7" s="18">
        <f>C7+D7-E7</f>
        <v>2323627.8000000119</v>
      </c>
      <c r="G7" s="18">
        <f t="shared" ref="G7:G13" si="0">F7-C7</f>
        <v>-7629430.9499999881</v>
      </c>
    </row>
    <row r="8" spans="1:7" x14ac:dyDescent="0.2">
      <c r="A8" s="3">
        <v>1120</v>
      </c>
      <c r="B8" s="7" t="s">
        <v>10</v>
      </c>
      <c r="C8" s="18">
        <v>3601232.48</v>
      </c>
      <c r="D8" s="18">
        <v>3436738.11</v>
      </c>
      <c r="E8" s="18">
        <v>3559474.28</v>
      </c>
      <c r="F8" s="18">
        <f t="shared" ref="F8:F13" si="1">C8+D8-E8</f>
        <v>3478496.31</v>
      </c>
      <c r="G8" s="18">
        <f t="shared" si="0"/>
        <v>-122736.16999999993</v>
      </c>
    </row>
    <row r="9" spans="1:7" x14ac:dyDescent="0.2">
      <c r="A9" s="3">
        <v>1130</v>
      </c>
      <c r="B9" s="7" t="s">
        <v>11</v>
      </c>
      <c r="C9" s="18">
        <v>18471.68</v>
      </c>
      <c r="D9" s="18">
        <v>0</v>
      </c>
      <c r="E9" s="18">
        <v>0</v>
      </c>
      <c r="F9" s="18">
        <f t="shared" si="1"/>
        <v>18471.68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198802.92</v>
      </c>
      <c r="D11" s="18">
        <v>0</v>
      </c>
      <c r="E11" s="18">
        <v>0</v>
      </c>
      <c r="F11" s="18">
        <f t="shared" si="1"/>
        <v>198802.92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25249.78</v>
      </c>
      <c r="D13" s="18">
        <v>0</v>
      </c>
      <c r="E13" s="18">
        <v>0</v>
      </c>
      <c r="F13" s="18">
        <f t="shared" si="1"/>
        <v>25249.78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10300018.759999998</v>
      </c>
      <c r="D15" s="13">
        <f>SUM(D16:D24)</f>
        <v>251744.31</v>
      </c>
      <c r="E15" s="13">
        <f>SUM(E16:E24)</f>
        <v>865688.81</v>
      </c>
      <c r="F15" s="13">
        <f>SUM(F16:F24)</f>
        <v>9686074.2599999998</v>
      </c>
      <c r="G15" s="13">
        <f>SUM(G16:G24)</f>
        <v>-613944.50000000047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5372434.0199999996</v>
      </c>
      <c r="D18" s="19">
        <v>0</v>
      </c>
      <c r="E18" s="19">
        <v>0</v>
      </c>
      <c r="F18" s="19">
        <f t="shared" si="3"/>
        <v>5372434.0199999996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5537766.7000000002</v>
      </c>
      <c r="D19" s="18">
        <v>251744.31</v>
      </c>
      <c r="E19" s="18">
        <v>0</v>
      </c>
      <c r="F19" s="18">
        <f t="shared" si="3"/>
        <v>5789511.0099999998</v>
      </c>
      <c r="G19" s="18">
        <f t="shared" si="2"/>
        <v>251744.30999999959</v>
      </c>
    </row>
    <row r="20" spans="1:7" x14ac:dyDescent="0.2">
      <c r="A20" s="3">
        <v>1250</v>
      </c>
      <c r="B20" s="7" t="s">
        <v>19</v>
      </c>
      <c r="C20" s="18">
        <v>131883.84</v>
      </c>
      <c r="D20" s="18">
        <v>0</v>
      </c>
      <c r="E20" s="18">
        <v>0</v>
      </c>
      <c r="F20" s="18">
        <f t="shared" si="3"/>
        <v>131883.84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-3297227.21</v>
      </c>
      <c r="D21" s="18">
        <v>0</v>
      </c>
      <c r="E21" s="18">
        <v>865688.81</v>
      </c>
      <c r="F21" s="18">
        <f t="shared" si="3"/>
        <v>-4162916.02</v>
      </c>
      <c r="G21" s="18">
        <f t="shared" si="2"/>
        <v>-865688.81</v>
      </c>
    </row>
    <row r="22" spans="1:7" x14ac:dyDescent="0.2">
      <c r="A22" s="3">
        <v>1270</v>
      </c>
      <c r="B22" s="7" t="s">
        <v>21</v>
      </c>
      <c r="C22" s="18">
        <v>2555161.41</v>
      </c>
      <c r="D22" s="18">
        <v>0</v>
      </c>
      <c r="E22" s="18">
        <v>0</v>
      </c>
      <c r="F22" s="18">
        <f t="shared" si="3"/>
        <v>2555161.41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  <row r="29" spans="1:7" x14ac:dyDescent="0.2">
      <c r="B29" s="24" t="s">
        <v>27</v>
      </c>
      <c r="C29" s="25"/>
      <c r="D29" s="26"/>
      <c r="E29" s="26"/>
      <c r="F29" s="27" t="s">
        <v>28</v>
      </c>
      <c r="G29" s="26"/>
    </row>
    <row r="30" spans="1:7" x14ac:dyDescent="0.2">
      <c r="B30" s="24" t="s">
        <v>29</v>
      </c>
      <c r="C30" s="25"/>
      <c r="D30" s="26"/>
      <c r="E30" s="26"/>
      <c r="F30" s="27" t="s">
        <v>30</v>
      </c>
      <c r="G30" s="26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2022-01-28T01:03:07Z</cp:lastPrinted>
  <dcterms:created xsi:type="dcterms:W3CDTF">2014-02-09T04:04:15Z</dcterms:created>
  <dcterms:modified xsi:type="dcterms:W3CDTF">2022-01-28T01:53:38Z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