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<sst xmlns="http://schemas.openxmlformats.org/spreadsheetml/2006/main" count="27" uniqueCount="27">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</sst>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15730722.75</v>
      </c>
      <c r="C3" s="8">
        <f t="shared" ref="C3:F3" si="0">C4+C12</f>
        <v>29762312.120000001</v>
      </c>
      <c r="D3" s="8">
        <f t="shared" si="0"/>
        <v>27774563.530000001</v>
      </c>
      <c r="E3" s="8">
        <f t="shared" si="0"/>
        <v>17718471.340000004</v>
      </c>
      <c r="F3" s="8">
        <f t="shared" si="0"/>
        <v>1987748.5900000036</v>
      </c>
    </row>
    <row r="4" spans="1:6" x14ac:dyDescent="0.2">
      <c r="A4" s="5" t="s">
        <v>4</v>
      </c>
      <c r="B4" s="8">
        <f>SUM(B5:B11)</f>
        <v>6044648.4899999993</v>
      </c>
      <c r="C4" s="8">
        <f>SUM(C5:C11)</f>
        <v>28889966.510000002</v>
      </c>
      <c r="D4" s="8">
        <f>SUM(D5:D11)</f>
        <v>27078707.550000001</v>
      </c>
      <c r="E4" s="8">
        <f>SUM(E5:E11)</f>
        <v>7855907.450000003</v>
      </c>
      <c r="F4" s="8">
        <f>SUM(F5:F11)</f>
        <v>1811258.9600000032</v>
      </c>
    </row>
    <row r="5" spans="1:6" x14ac:dyDescent="0.2">
      <c r="A5" s="6" t="s">
        <v>5</v>
      </c>
      <c r="B5" s="9">
        <v>2323627.7999999998</v>
      </c>
      <c r="C5" s="9">
        <v>27385906.780000001</v>
      </c>
      <c r="D5" s="9">
        <v>26445096.879999999</v>
      </c>
      <c r="E5" s="9">
        <f>B5+C5-D5</f>
        <v>3264437.700000003</v>
      </c>
      <c r="F5" s="9">
        <f t="shared" ref="F5:F11" si="1">E5-B5</f>
        <v>940809.90000000317</v>
      </c>
    </row>
    <row r="6" spans="1:6" x14ac:dyDescent="0.2">
      <c r="A6" s="6" t="s">
        <v>6</v>
      </c>
      <c r="B6" s="9">
        <v>3478496.31</v>
      </c>
      <c r="C6" s="9">
        <v>1504059.73</v>
      </c>
      <c r="D6" s="9">
        <v>633610.67000000004</v>
      </c>
      <c r="E6" s="9">
        <f t="shared" ref="E6:E11" si="2">B6+C6-D6</f>
        <v>4348945.37</v>
      </c>
      <c r="F6" s="9">
        <f t="shared" si="1"/>
        <v>870449.06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9686074.2599999998</v>
      </c>
      <c r="C12" s="8">
        <f>SUM(C13:C21)</f>
        <v>872345.6100000001</v>
      </c>
      <c r="D12" s="8">
        <f>SUM(D13:D21)</f>
        <v>695855.98</v>
      </c>
      <c r="E12" s="8">
        <f>SUM(E13:E21)</f>
        <v>9862563.8900000006</v>
      </c>
      <c r="F12" s="8">
        <f>SUM(F13:F21)</f>
        <v>176489.63000000035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5372434.0199999996</v>
      </c>
      <c r="C15" s="10">
        <v>4140</v>
      </c>
      <c r="D15" s="10">
        <v>37860</v>
      </c>
      <c r="E15" s="10">
        <f t="shared" si="4"/>
        <v>5338714.0199999996</v>
      </c>
      <c r="F15" s="10">
        <f t="shared" si="3"/>
        <v>-33720</v>
      </c>
    </row>
    <row r="16" spans="1:6" x14ac:dyDescent="0.2">
      <c r="A16" s="6" t="s">
        <v>14</v>
      </c>
      <c r="B16" s="9">
        <v>5789511.0099999998</v>
      </c>
      <c r="C16" s="9">
        <v>543124.79</v>
      </c>
      <c r="D16" s="9">
        <v>657995.98</v>
      </c>
      <c r="E16" s="9">
        <f t="shared" si="4"/>
        <v>5674639.8200000003</v>
      </c>
      <c r="F16" s="9">
        <f t="shared" si="3"/>
        <v>-114871.18999999948</v>
      </c>
    </row>
    <row r="17" spans="1:6" x14ac:dyDescent="0.2">
      <c r="A17" s="6" t="s">
        <v>15</v>
      </c>
      <c r="B17" s="9">
        <v>131883.84</v>
      </c>
      <c r="C17" s="9">
        <v>6032</v>
      </c>
      <c r="D17" s="9">
        <v>0</v>
      </c>
      <c r="E17" s="9">
        <f t="shared" si="4"/>
        <v>137915.84</v>
      </c>
      <c r="F17" s="9">
        <f t="shared" si="3"/>
        <v>6032</v>
      </c>
    </row>
    <row r="18" spans="1:6" x14ac:dyDescent="0.2">
      <c r="A18" s="6" t="s">
        <v>16</v>
      </c>
      <c r="B18" s="9">
        <v>-4162916.02</v>
      </c>
      <c r="C18" s="9">
        <v>319048.82</v>
      </c>
      <c r="D18" s="9">
        <v>0</v>
      </c>
      <c r="E18" s="9">
        <f t="shared" si="4"/>
        <v>-3843867.2</v>
      </c>
      <c r="F18" s="9">
        <f t="shared" si="3"/>
        <v>319048.81999999983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2022-10-28T14:42:53Z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