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H33" i="4"/>
  <c r="H31" i="4" s="1"/>
  <c r="E33" i="4"/>
  <c r="E31" i="4" s="1"/>
  <c r="E39" i="4" s="1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H16" i="4" s="1"/>
  <c r="E8" i="4"/>
  <c r="E16" i="4" s="1"/>
  <c r="H7" i="4"/>
  <c r="E7" i="4"/>
  <c r="H6" i="4"/>
  <c r="E6" i="4"/>
  <c r="H5" i="4"/>
  <c r="E5" i="4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<sst xmlns="http://schemas.openxmlformats.org/spreadsheetml/2006/main" count="102" uniqueCount="54">
  <si>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</si>
  <si>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</si>
  <si>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</si>
  <si>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</si>
  <si>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</si>
  <si>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</si>
  <si>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</si>
  <si>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</si>
  <si>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</si>
  <si>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</si>
  <si>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</si>
  <si>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</si>
  <si>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</si>
  <si>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</si>
  <si>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</si>
  <si>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</si>
  <si>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</si>
  <si>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</si>
  <si>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</si>
  <si>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</si>
  <si>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</si>
  <si>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</si>
  <si>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</si>
  <si>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</si>
  <si>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</si>
  <si>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</si>
  <si>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</si>
  <si>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</si>
  <si>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</si>
  <si>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</si>
  <si>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</si>
  <si>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</si>
  <si>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</si>
  <si>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</si>
  <si>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</si>
  <si>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</si>
  <si>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</si>
  <si>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</si>
  <si>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</si>
  <si>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</si>
  <si>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</si>
  <si>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</si>
  <si>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</si>
  <si>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</si>
  <si>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</si>
  <si>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</si>
  <si>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</si>
  <si>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</si>
  <si>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</si>
  <si>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31 DE DICIEMBRE DEL 2019</t>
  </si>
  <si>
    <t>LIC.JULIANA DURAN PARRA</t>
  </si>
  <si>
    <t>LAE.GERARDO GARCIA MAGAÑA</t>
  </si>
  <si>
    <t>DIRECTOR SMAPAJ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</si>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</sst>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horizontal="center"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horizontal="center" vertical="top"/>
      <protection locked="0"/>
    </xf>
    <xf numFmtId="0" fontId="7" fillId="0" borderId="0" xfId="0" applyFont="1" applyProtection="1"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topLeftCell="A31" zoomScaleNormal="100" workbookViewId="0">
      <selection activeCell="B50" sqref="B50:G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18454445.710000001</v>
      </c>
      <c r="D8" s="22">
        <v>489155</v>
      </c>
      <c r="E8" s="22">
        <f t="shared" si="0"/>
        <v>18943600.710000001</v>
      </c>
      <c r="F8" s="22">
        <v>18462170.649999999</v>
      </c>
      <c r="G8" s="22">
        <v>18462170.649999999</v>
      </c>
      <c r="H8" s="22">
        <f t="shared" si="1"/>
        <v>7724.9399999976158</v>
      </c>
      <c r="I8" s="45" t="s">
        <v>39</v>
      </c>
    </row>
    <row r="9" spans="1:9" x14ac:dyDescent="0.2">
      <c r="A9" s="33"/>
      <c r="B9" s="43" t="s">
        <v>4</v>
      </c>
      <c r="C9" s="22">
        <v>2000</v>
      </c>
      <c r="D9" s="22">
        <v>180000</v>
      </c>
      <c r="E9" s="22">
        <f t="shared" si="0"/>
        <v>182000</v>
      </c>
      <c r="F9" s="22">
        <v>201355.46</v>
      </c>
      <c r="G9" s="22">
        <v>201355.46</v>
      </c>
      <c r="H9" s="22">
        <f t="shared" si="1"/>
        <v>199355.46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258</v>
      </c>
      <c r="E11" s="22">
        <f t="shared" si="2"/>
        <v>258</v>
      </c>
      <c r="F11" s="22">
        <v>257.95</v>
      </c>
      <c r="G11" s="22">
        <v>257.95</v>
      </c>
      <c r="H11" s="22">
        <f t="shared" si="3"/>
        <v>257.95</v>
      </c>
      <c r="I11" s="45" t="s">
        <v>42</v>
      </c>
    </row>
    <row r="12" spans="1:9" ht="22.5" x14ac:dyDescent="0.2">
      <c r="A12" s="40"/>
      <c r="B12" s="43" t="s">
        <v>25</v>
      </c>
      <c r="C12" s="22">
        <v>2575165.29</v>
      </c>
      <c r="D12" s="22">
        <v>-669413</v>
      </c>
      <c r="E12" s="22">
        <f t="shared" si="2"/>
        <v>1905752.29</v>
      </c>
      <c r="F12" s="22">
        <v>0</v>
      </c>
      <c r="G12" s="22">
        <v>0</v>
      </c>
      <c r="H12" s="22">
        <f t="shared" si="3"/>
        <v>-2575165.29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21031611</v>
      </c>
      <c r="D16" s="23">
        <f t="shared" ref="D16:H16" si="6">SUM(D5:D14)</f>
        <v>0</v>
      </c>
      <c r="E16" s="23">
        <f t="shared" si="6"/>
        <v>21031611</v>
      </c>
      <c r="F16" s="23">
        <f t="shared" si="6"/>
        <v>18663784.059999999</v>
      </c>
      <c r="G16" s="11">
        <f t="shared" si="6"/>
        <v>18663784.059999999</v>
      </c>
      <c r="H16" s="12">
        <f t="shared" si="6"/>
        <v>-2367826.9400000023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21031611</v>
      </c>
      <c r="D31" s="26">
        <f t="shared" si="14"/>
        <v>0</v>
      </c>
      <c r="E31" s="26">
        <f t="shared" si="14"/>
        <v>21031611</v>
      </c>
      <c r="F31" s="26">
        <f t="shared" si="14"/>
        <v>18663784.060000002</v>
      </c>
      <c r="G31" s="26">
        <f t="shared" si="14"/>
        <v>18663784.060000002</v>
      </c>
      <c r="H31" s="26">
        <f t="shared" si="14"/>
        <v>-2367826.9399999995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2000</v>
      </c>
      <c r="D33" s="25">
        <v>180000</v>
      </c>
      <c r="E33" s="25">
        <f>C33+D33</f>
        <v>182000</v>
      </c>
      <c r="F33" s="25">
        <v>201355.46</v>
      </c>
      <c r="G33" s="25">
        <v>201355.46</v>
      </c>
      <c r="H33" s="25">
        <f t="shared" ref="H33:H34" si="15">G33-C33</f>
        <v>199355.46</v>
      </c>
      <c r="I33" s="45" t="s">
        <v>40</v>
      </c>
    </row>
    <row r="34" spans="1:9" x14ac:dyDescent="0.2">
      <c r="A34" s="16"/>
      <c r="B34" s="17" t="s">
        <v>32</v>
      </c>
      <c r="C34" s="25">
        <v>18454445.710000001</v>
      </c>
      <c r="D34" s="25">
        <v>489413</v>
      </c>
      <c r="E34" s="25">
        <f>C34+D34</f>
        <v>18943858.710000001</v>
      </c>
      <c r="F34" s="25">
        <v>18462428.600000001</v>
      </c>
      <c r="G34" s="25">
        <v>18462428.600000001</v>
      </c>
      <c r="H34" s="25">
        <f t="shared" si="15"/>
        <v>7982.890000000596</v>
      </c>
      <c r="I34" s="45" t="s">
        <v>42</v>
      </c>
    </row>
    <row r="35" spans="1:9" ht="22.5" x14ac:dyDescent="0.2">
      <c r="A35" s="16"/>
      <c r="B35" s="17" t="s">
        <v>26</v>
      </c>
      <c r="C35" s="25">
        <v>2575165.29</v>
      </c>
      <c r="D35" s="25">
        <v>-669413</v>
      </c>
      <c r="E35" s="25">
        <f>C35+D35</f>
        <v>1905752.29</v>
      </c>
      <c r="F35" s="25">
        <v>0</v>
      </c>
      <c r="G35" s="25">
        <v>0</v>
      </c>
      <c r="H35" s="25">
        <f t="shared" ref="H35" si="16">G35-C35</f>
        <v>-2575165.29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21031611</v>
      </c>
      <c r="D39" s="23">
        <f t="shared" ref="D39:H39" si="18">SUM(D37+D31+D21)</f>
        <v>0</v>
      </c>
      <c r="E39" s="23">
        <f t="shared" si="18"/>
        <v>21031611</v>
      </c>
      <c r="F39" s="23">
        <f t="shared" si="18"/>
        <v>18663784.060000002</v>
      </c>
      <c r="G39" s="23">
        <f t="shared" si="18"/>
        <v>18663784.060000002</v>
      </c>
      <c r="H39" s="12">
        <f t="shared" si="18"/>
        <v>-2367826.9399999995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50" spans="2:7" x14ac:dyDescent="0.2">
      <c r="B50" s="66" t="s">
        <v>50</v>
      </c>
      <c r="C50" s="66"/>
      <c r="D50" s="67"/>
      <c r="E50" s="67"/>
      <c r="F50" s="68" t="s">
        <v>51</v>
      </c>
      <c r="G50" s="69"/>
    </row>
    <row r="51" spans="2:7" x14ac:dyDescent="0.2">
      <c r="B51" s="66" t="s">
        <v>52</v>
      </c>
      <c r="C51" s="66"/>
      <c r="D51" s="67"/>
      <c r="E51" s="67"/>
      <c r="F51" s="68" t="s">
        <v>53</v>
      </c>
      <c r="G51" s="69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2020-01-27T22:01:38Z</cp:lastPrinted>
  <dcterms:created xsi:type="dcterms:W3CDTF">2012-12-11T20:48:19Z</dcterms:created>
  <dcterms:modified xsi:type="dcterms:W3CDTF">2020-01-27T22:12:03Z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