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16" i="4"/>
  <c r="H16" i="4"/>
  <c r="H31" i="4"/>
  <c r="H39" i="4" s="1"/>
  <c r="E21" i="4"/>
  <c r="H21" i="4"/>
  <c r="E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<sst xmlns="http://schemas.openxmlformats.org/spreadsheetml/2006/main" count="98" uniqueCount="50">
  <si>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</si>
  <si>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</si>
  <si>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</si>
  <si>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</si>
  <si>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</si>
  <si>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</si>
  <si>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</si>
  <si>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</si>
  <si>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</si>
  <si>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</si>
  <si>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</si>
  <si>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</si>
  <si>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</si>
  <si>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</si>
  <si>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</si>
  <si>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</si>
  <si>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</si>
  <si>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</si>
  <si>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</si>
  <si>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</si>
  <si>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</si>
  <si>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</si>
  <si>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</si>
  <si>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</si>
  <si>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</si>
  <si>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</si>
  <si>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</si>
  <si>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</si>
  <si>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</si>
  <si>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</si>
  <si>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</si>
  <si>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</si>
  <si>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</si>
  <si>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</si>
  <si>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</si>
  <si>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</si>
  <si>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</si>
  <si>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</si>
  <si>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</si>
  <si>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</si>
  <si>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</si>
  <si>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</si>
  <si>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</si>
  <si>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</si>
  <si>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</si>
  <si>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</si>
  <si>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</si>
  <si>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</si>
  <si>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</si>
  <si>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DE JARAL DEL PROGRESO, GTO.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</si>
</sst>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200000</v>
      </c>
      <c r="D9" s="22">
        <v>72109.53</v>
      </c>
      <c r="E9" s="22">
        <f t="shared" si="0"/>
        <v>272109.53000000003</v>
      </c>
      <c r="F9" s="22">
        <v>272109.53000000003</v>
      </c>
      <c r="G9" s="22">
        <v>272109.53000000003</v>
      </c>
      <c r="H9" s="22">
        <f t="shared" si="1"/>
        <v>72109.530000000028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21740157</v>
      </c>
      <c r="D11" s="22">
        <v>-72109.53</v>
      </c>
      <c r="E11" s="22">
        <f t="shared" si="2"/>
        <v>21668047.469999999</v>
      </c>
      <c r="F11" s="22">
        <v>21184609.149999999</v>
      </c>
      <c r="G11" s="22">
        <v>21184609.149999999</v>
      </c>
      <c r="H11" s="22">
        <f t="shared" si="3"/>
        <v>-555547.85000000149</v>
      </c>
      <c r="I11" s="45" t="s">
        <v>42</v>
      </c>
    </row>
    <row r="12" spans="1:9" ht="22.5" x14ac:dyDescent="0.2">
      <c r="A12" s="40"/>
      <c r="B12" s="43" t="s">
        <v>25</v>
      </c>
      <c r="C12" s="22">
        <v>451025</v>
      </c>
      <c r="D12" s="22">
        <v>0</v>
      </c>
      <c r="E12" s="22">
        <f t="shared" si="2"/>
        <v>451025</v>
      </c>
      <c r="F12" s="22">
        <v>294039.52</v>
      </c>
      <c r="G12" s="22">
        <v>294039.52</v>
      </c>
      <c r="H12" s="22">
        <f t="shared" si="3"/>
        <v>-156985.47999999998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2133213.79</v>
      </c>
      <c r="D14" s="22">
        <v>0</v>
      </c>
      <c r="E14" s="22">
        <f t="shared" ref="E14" si="4">C14+D14</f>
        <v>2133213.79</v>
      </c>
      <c r="F14" s="22">
        <v>0</v>
      </c>
      <c r="G14" s="22">
        <v>0</v>
      </c>
      <c r="H14" s="22">
        <f t="shared" ref="H14" si="5">G14-C14</f>
        <v>-2133213.79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24524395.789999999</v>
      </c>
      <c r="D16" s="23">
        <f t="shared" ref="D16:H16" si="6">SUM(D5:D14)</f>
        <v>0</v>
      </c>
      <c r="E16" s="23">
        <f t="shared" si="6"/>
        <v>24524395.789999999</v>
      </c>
      <c r="F16" s="23">
        <f t="shared" si="6"/>
        <v>21750758.199999999</v>
      </c>
      <c r="G16" s="11">
        <f t="shared" si="6"/>
        <v>21750758.199999999</v>
      </c>
      <c r="H16" s="12">
        <f t="shared" si="6"/>
        <v>-2773637.5900000017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22391182</v>
      </c>
      <c r="D31" s="26">
        <f t="shared" si="14"/>
        <v>0</v>
      </c>
      <c r="E31" s="26">
        <f t="shared" si="14"/>
        <v>22391182</v>
      </c>
      <c r="F31" s="26">
        <f t="shared" si="14"/>
        <v>21750758.199999999</v>
      </c>
      <c r="G31" s="26">
        <f t="shared" si="14"/>
        <v>21750758.199999999</v>
      </c>
      <c r="H31" s="26">
        <f t="shared" si="14"/>
        <v>-640423.80000000144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200000</v>
      </c>
      <c r="D33" s="25">
        <v>72109.53</v>
      </c>
      <c r="E33" s="25">
        <f>C33+D33</f>
        <v>272109.53000000003</v>
      </c>
      <c r="F33" s="25">
        <v>272109.53000000003</v>
      </c>
      <c r="G33" s="25">
        <v>272109.53000000003</v>
      </c>
      <c r="H33" s="25">
        <f t="shared" ref="H33:H34" si="15">G33-C33</f>
        <v>72109.530000000028</v>
      </c>
      <c r="I33" s="45" t="s">
        <v>40</v>
      </c>
    </row>
    <row r="34" spans="1:9" x14ac:dyDescent="0.2">
      <c r="A34" s="16"/>
      <c r="B34" s="17" t="s">
        <v>32</v>
      </c>
      <c r="C34" s="25">
        <v>21740157</v>
      </c>
      <c r="D34" s="25">
        <v>-72109.53</v>
      </c>
      <c r="E34" s="25">
        <f>C34+D34</f>
        <v>21668047.469999999</v>
      </c>
      <c r="F34" s="25">
        <v>21184609.149999999</v>
      </c>
      <c r="G34" s="25">
        <v>21184609.149999999</v>
      </c>
      <c r="H34" s="25">
        <f t="shared" si="15"/>
        <v>-555547.85000000149</v>
      </c>
      <c r="I34" s="45" t="s">
        <v>42</v>
      </c>
    </row>
    <row r="35" spans="1:9" ht="22.5" x14ac:dyDescent="0.2">
      <c r="A35" s="16"/>
      <c r="B35" s="17" t="s">
        <v>26</v>
      </c>
      <c r="C35" s="25">
        <v>451025</v>
      </c>
      <c r="D35" s="25">
        <v>0</v>
      </c>
      <c r="E35" s="25">
        <f>C35+D35</f>
        <v>451025</v>
      </c>
      <c r="F35" s="25">
        <v>294039.52</v>
      </c>
      <c r="G35" s="25">
        <v>294039.52</v>
      </c>
      <c r="H35" s="25">
        <f t="shared" ref="H35" si="16">G35-C35</f>
        <v>-156985.47999999998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2133213.79</v>
      </c>
      <c r="D37" s="26">
        <f t="shared" si="17"/>
        <v>0</v>
      </c>
      <c r="E37" s="26">
        <f t="shared" si="17"/>
        <v>2133213.79</v>
      </c>
      <c r="F37" s="26">
        <f t="shared" si="17"/>
        <v>0</v>
      </c>
      <c r="G37" s="26">
        <f t="shared" si="17"/>
        <v>0</v>
      </c>
      <c r="H37" s="26">
        <f t="shared" si="17"/>
        <v>-2133213.79</v>
      </c>
      <c r="I37" s="45" t="s">
        <v>46</v>
      </c>
    </row>
    <row r="38" spans="1:9" x14ac:dyDescent="0.2">
      <c r="A38" s="14"/>
      <c r="B38" s="17" t="s">
        <v>6</v>
      </c>
      <c r="C38" s="25">
        <v>2133213.79</v>
      </c>
      <c r="D38" s="25">
        <v>0</v>
      </c>
      <c r="E38" s="25">
        <f>C38+D38</f>
        <v>2133213.79</v>
      </c>
      <c r="F38" s="25">
        <v>0</v>
      </c>
      <c r="G38" s="25">
        <v>0</v>
      </c>
      <c r="H38" s="25">
        <f>G38-C38</f>
        <v>-2133213.79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24524395.789999999</v>
      </c>
      <c r="D39" s="23">
        <f t="shared" ref="D39:H39" si="18">SUM(D37+D31+D21)</f>
        <v>0</v>
      </c>
      <c r="E39" s="23">
        <f t="shared" si="18"/>
        <v>24524395.789999999</v>
      </c>
      <c r="F39" s="23">
        <f t="shared" si="18"/>
        <v>21750758.199999999</v>
      </c>
      <c r="G39" s="23">
        <f t="shared" si="18"/>
        <v>21750758.199999999</v>
      </c>
      <c r="H39" s="12">
        <f t="shared" si="18"/>
        <v>-2773637.5900000017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2019-04-05T21:16:20Z</cp:lastPrinted>
  <dcterms:created xsi:type="dcterms:W3CDTF">2012-12-11T20:48:19Z</dcterms:created>
  <dcterms:modified xsi:type="dcterms:W3CDTF">2021-02-24T21:51:09Z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