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G24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3" i="1" l="1"/>
  <c r="G9" i="1"/>
  <c r="K27" i="1" l="1"/>
  <c r="J27" i="1"/>
  <c r="I27" i="1"/>
  <c r="H27" i="1"/>
  <c r="G27" i="1"/>
  <c r="K18" i="1"/>
  <c r="J18" i="1"/>
  <c r="I18" i="1"/>
  <c r="H18" i="1"/>
  <c r="G18" i="1"/>
  <c r="M27" i="1" l="1"/>
  <c r="M23" i="1"/>
  <c r="M18" i="1"/>
  <c r="M9" i="1"/>
  <c r="K29" i="1"/>
  <c r="I29" i="1"/>
  <c r="H29" i="1"/>
  <c r="J29" i="1"/>
  <c r="G29" i="1"/>
  <c r="L27" i="1"/>
  <c r="L23" i="1"/>
  <c r="L18" i="1"/>
  <c r="L9" i="1"/>
  <c r="L29" i="1" l="1"/>
  <c r="M29" i="1"/>
</calcChain>
</file>

<file path=xl/sharedStrings.xml><?xml version="1.0" encoding="utf-8"?>
<sst xmlns="http://schemas.openxmlformats.org/spreadsheetml/2006/main" count="47" uniqueCount="39">
  <si>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</si>
  <si>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</si>
  <si>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</si>
  <si>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</si>
  <si>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</si>
  <si>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</si>
  <si>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</si>
  <si>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</si>
  <si>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</si>
  <si>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</si>
  <si>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</si>
  <si>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</si>
  <si>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</si>
  <si>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</si>
  <si>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</si>
  <si>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</si>
  <si>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</si>
  <si>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</si>
  <si>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</si>
  <si>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</si>
  <si>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</si>
  <si>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</si>
  <si>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</si>
  <si>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Computadoras y equipo periférico</t>
  </si>
  <si>
    <t>E0002</t>
  </si>
  <si>
    <t>Oper. Administración</t>
  </si>
  <si>
    <t>Libros revistas y otros elementos coleccionables</t>
  </si>
  <si>
    <t>Otros mobiliarios y equipos de administración</t>
  </si>
  <si>
    <t>Instrumentos médicos</t>
  </si>
  <si>
    <t>E0003</t>
  </si>
  <si>
    <t>Oper. de Comercialización</t>
  </si>
  <si>
    <t>E0005</t>
  </si>
  <si>
    <t>Oper. de Calidad del Agua</t>
  </si>
  <si>
    <t>Estudios e investigaciones</t>
  </si>
  <si>
    <t>Sistema Municipal de Agua Potable y Alcantarillado de Jaral del Progreso, Gto.
Programas y Proyectos de InversiónPROGRAGAMAS Y PROYECTOS DE INVERSIÓN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</si>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</sst>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5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0" borderId="0" xfId="4" applyFont="1" applyAlignment="1" applyProtection="1">
      <alignment horizontal="center" vertical="top" wrapText="1"/>
      <protection locked="0"/>
    </xf>
    <xf numFmtId="0" fontId="5" fillId="0" borderId="0" xfId="4" applyFont="1" applyAlignment="1" applyProtection="1">
      <alignment vertical="top" wrapText="1"/>
      <protection locked="0"/>
    </xf>
    <xf numFmtId="4" fontId="5" fillId="0" borderId="0" xfId="4" applyNumberFormat="1" applyFont="1" applyAlignment="1" applyProtection="1">
      <alignment vertical="top"/>
      <protection locked="0"/>
    </xf>
    <xf numFmtId="4" fontId="5" fillId="0" borderId="0" xfId="4" applyNumberFormat="1" applyFont="1" applyAlignment="1" applyProtection="1">
      <alignment horizontal="center" vertical="top"/>
      <protection locked="0"/>
    </xf>
  </cellXfs>
  <cellStyles count="5">
    <cellStyle name="Moneda" xfId="1" builtinId="4"/>
    <cellStyle name="Normal" xfId="0" builtinId="0"/>
    <cellStyle name="Normal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workbookViewId="0">
      <selection activeCell="J24" sqref="J2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34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 t="shared" ref="G9:G15" si="0">+H9</f>
        <v>20000</v>
      </c>
      <c r="H9" s="36">
        <v>20000</v>
      </c>
      <c r="I9" s="36">
        <v>20000</v>
      </c>
      <c r="J9" s="36">
        <v>0</v>
      </c>
      <c r="K9" s="36">
        <v>0</v>
      </c>
      <c r="L9" s="37">
        <f t="shared" ref="L9:L15" si="1">IFERROR(K9/H9,0)</f>
        <v>0</v>
      </c>
      <c r="M9" s="38">
        <f t="shared" ref="M9:M15" si="2">IFERROR(K9/I9,0)</f>
        <v>0</v>
      </c>
    </row>
    <row r="10" spans="2:13" x14ac:dyDescent="0.2">
      <c r="B10" s="32" t="s">
        <v>24</v>
      </c>
      <c r="C10" s="33"/>
      <c r="D10" s="34" t="s">
        <v>25</v>
      </c>
      <c r="E10" s="29">
        <v>5131</v>
      </c>
      <c r="F10" s="30" t="s">
        <v>26</v>
      </c>
      <c r="G10" s="35">
        <f t="shared" si="0"/>
        <v>500</v>
      </c>
      <c r="H10" s="36">
        <v>500</v>
      </c>
      <c r="I10" s="36">
        <v>500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5151</v>
      </c>
      <c r="F11" s="30" t="s">
        <v>23</v>
      </c>
      <c r="G11" s="35">
        <f t="shared" si="0"/>
        <v>45000</v>
      </c>
      <c r="H11" s="36">
        <v>45000</v>
      </c>
      <c r="I11" s="36">
        <v>24376.38</v>
      </c>
      <c r="J11" s="36">
        <v>12758.62</v>
      </c>
      <c r="K11" s="36">
        <v>12758.62</v>
      </c>
      <c r="L11" s="37">
        <f t="shared" si="1"/>
        <v>0.28352488888888888</v>
      </c>
      <c r="M11" s="38">
        <f t="shared" si="2"/>
        <v>0.52340093155751588</v>
      </c>
    </row>
    <row r="12" spans="2:13" x14ac:dyDescent="0.2">
      <c r="B12" s="32"/>
      <c r="C12" s="33"/>
      <c r="D12" s="34"/>
      <c r="E12" s="29">
        <v>5191</v>
      </c>
      <c r="F12" s="30" t="s">
        <v>27</v>
      </c>
      <c r="G12" s="35">
        <f t="shared" si="0"/>
        <v>0</v>
      </c>
      <c r="H12" s="36">
        <v>0</v>
      </c>
      <c r="I12" s="36">
        <v>20623.62</v>
      </c>
      <c r="J12" s="36">
        <v>20623.62</v>
      </c>
      <c r="K12" s="36">
        <v>20623.62</v>
      </c>
      <c r="L12" s="37">
        <f t="shared" si="1"/>
        <v>0</v>
      </c>
      <c r="M12" s="38">
        <f t="shared" si="2"/>
        <v>1</v>
      </c>
    </row>
    <row r="13" spans="2:13" x14ac:dyDescent="0.2">
      <c r="B13" s="32"/>
      <c r="C13" s="33"/>
      <c r="D13" s="34"/>
      <c r="E13" s="29">
        <v>5321</v>
      </c>
      <c r="F13" s="30" t="s">
        <v>28</v>
      </c>
      <c r="G13" s="35">
        <f t="shared" si="0"/>
        <v>0</v>
      </c>
      <c r="H13" s="36">
        <v>0</v>
      </c>
      <c r="I13" s="36">
        <v>210000</v>
      </c>
      <c r="J13" s="36">
        <v>210000</v>
      </c>
      <c r="K13" s="36">
        <v>210000</v>
      </c>
      <c r="L13" s="37">
        <f t="shared" si="1"/>
        <v>0</v>
      </c>
      <c r="M13" s="38">
        <f t="shared" si="2"/>
        <v>1</v>
      </c>
    </row>
    <row r="14" spans="2:13" x14ac:dyDescent="0.2">
      <c r="B14" s="32" t="s">
        <v>29</v>
      </c>
      <c r="C14" s="33"/>
      <c r="D14" s="34" t="s">
        <v>30</v>
      </c>
      <c r="E14" s="29">
        <v>5151</v>
      </c>
      <c r="F14" s="30" t="s">
        <v>23</v>
      </c>
      <c r="G14" s="35">
        <f t="shared" si="0"/>
        <v>25000</v>
      </c>
      <c r="H14" s="36">
        <v>25000</v>
      </c>
      <c r="I14" s="36">
        <v>25000</v>
      </c>
      <c r="J14" s="36">
        <v>8362.07</v>
      </c>
      <c r="K14" s="36">
        <v>8362.07</v>
      </c>
      <c r="L14" s="37">
        <f t="shared" si="1"/>
        <v>0.33448279999999997</v>
      </c>
      <c r="M14" s="38">
        <f t="shared" si="2"/>
        <v>0.33448279999999997</v>
      </c>
    </row>
    <row r="15" spans="2:13" x14ac:dyDescent="0.2">
      <c r="B15" s="32" t="s">
        <v>31</v>
      </c>
      <c r="C15" s="33"/>
      <c r="D15" s="34" t="s">
        <v>32</v>
      </c>
      <c r="E15" s="29">
        <v>5151</v>
      </c>
      <c r="F15" s="30" t="s">
        <v>23</v>
      </c>
      <c r="G15" s="35">
        <f t="shared" si="0"/>
        <v>30000</v>
      </c>
      <c r="H15" s="36">
        <v>30000</v>
      </c>
      <c r="I15" s="36">
        <v>30000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/>
      <c r="C16" s="33"/>
      <c r="D16" s="34"/>
      <c r="E16" s="39"/>
      <c r="F16" s="40"/>
      <c r="G16" s="44"/>
      <c r="H16" s="44"/>
      <c r="I16" s="44"/>
      <c r="J16" s="44"/>
      <c r="K16" s="44"/>
      <c r="L16" s="41"/>
      <c r="M16" s="42"/>
    </row>
    <row r="17" spans="2:13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88" t="s">
        <v>14</v>
      </c>
      <c r="C18" s="89"/>
      <c r="D18" s="89"/>
      <c r="E18" s="89"/>
      <c r="F18" s="89"/>
      <c r="G18" s="7">
        <f>SUM(G9:G15)</f>
        <v>120500</v>
      </c>
      <c r="H18" s="7">
        <f>SUM(H9:H15)</f>
        <v>120500</v>
      </c>
      <c r="I18" s="7">
        <f>SUM(I9:I15)</f>
        <v>330500</v>
      </c>
      <c r="J18" s="7">
        <f>SUM(J9:J15)</f>
        <v>251744.31</v>
      </c>
      <c r="K18" s="7">
        <f>SUM(K9:K15)</f>
        <v>251744.31</v>
      </c>
      <c r="L18" s="8">
        <f>IFERROR(K18/H18,0)</f>
        <v>2.089164398340249</v>
      </c>
      <c r="M18" s="9">
        <f>IFERROR(K18/I18,0)</f>
        <v>0.76170744326777606</v>
      </c>
    </row>
    <row r="19" spans="2:13" ht="4.9000000000000004" customHeight="1" x14ac:dyDescent="0.2">
      <c r="B19" s="32"/>
      <c r="C19" s="33"/>
      <c r="D19" s="27"/>
      <c r="E19" s="43"/>
      <c r="F19" s="27"/>
      <c r="G19" s="27"/>
      <c r="H19" s="27"/>
      <c r="I19" s="27"/>
      <c r="J19" s="27"/>
      <c r="K19" s="27"/>
      <c r="L19" s="27"/>
      <c r="M19" s="28"/>
    </row>
    <row r="20" spans="2:13" ht="13.15" customHeight="1" x14ac:dyDescent="0.2">
      <c r="B20" s="90" t="s">
        <v>15</v>
      </c>
      <c r="C20" s="87"/>
      <c r="D20" s="87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25"/>
      <c r="C21" s="87" t="s">
        <v>16</v>
      </c>
      <c r="D21" s="87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6" customHeight="1" x14ac:dyDescent="0.2">
      <c r="B22" s="45"/>
      <c r="C22" s="46"/>
      <c r="D22" s="46"/>
      <c r="E22" s="39"/>
      <c r="F22" s="46"/>
      <c r="G22" s="27"/>
      <c r="H22" s="27"/>
      <c r="I22" s="27"/>
      <c r="J22" s="27"/>
      <c r="K22" s="27"/>
      <c r="L22" s="27"/>
      <c r="M22" s="28"/>
    </row>
    <row r="23" spans="2:13" x14ac:dyDescent="0.2">
      <c r="B23" s="32" t="s">
        <v>21</v>
      </c>
      <c r="C23" s="33"/>
      <c r="D23" s="27" t="s">
        <v>22</v>
      </c>
      <c r="E23" s="43">
        <v>6311</v>
      </c>
      <c r="F23" s="27" t="s">
        <v>33</v>
      </c>
      <c r="G23" s="35">
        <f>+H23</f>
        <v>1000</v>
      </c>
      <c r="H23" s="36">
        <v>1000</v>
      </c>
      <c r="I23" s="36">
        <v>1000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29</v>
      </c>
      <c r="C24" s="33"/>
      <c r="D24" s="27" t="s">
        <v>30</v>
      </c>
      <c r="E24" s="43">
        <v>6311</v>
      </c>
      <c r="F24" s="27" t="s">
        <v>33</v>
      </c>
      <c r="G24" s="35">
        <f>+H24</f>
        <v>1000</v>
      </c>
      <c r="H24" s="36">
        <v>1000</v>
      </c>
      <c r="I24" s="36">
        <v>1000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27"/>
      <c r="E25" s="43"/>
      <c r="F25" s="27"/>
      <c r="G25" s="44"/>
      <c r="H25" s="44"/>
      <c r="I25" s="44"/>
      <c r="J25" s="44"/>
      <c r="K25" s="44"/>
      <c r="L25" s="41"/>
      <c r="M25" s="42"/>
    </row>
    <row r="26" spans="2:13" x14ac:dyDescent="0.2">
      <c r="B26" s="47"/>
      <c r="C26" s="48"/>
      <c r="D26" s="49"/>
      <c r="E26" s="50"/>
      <c r="F26" s="49"/>
      <c r="G26" s="49"/>
      <c r="H26" s="49"/>
      <c r="I26" s="49"/>
      <c r="J26" s="49"/>
      <c r="K26" s="49"/>
      <c r="L26" s="49"/>
      <c r="M26" s="51"/>
    </row>
    <row r="27" spans="2:13" x14ac:dyDescent="0.2">
      <c r="B27" s="88" t="s">
        <v>17</v>
      </c>
      <c r="C27" s="89"/>
      <c r="D27" s="89"/>
      <c r="E27" s="89"/>
      <c r="F27" s="89"/>
      <c r="G27" s="7">
        <f>SUM(G23:G24)</f>
        <v>2000</v>
      </c>
      <c r="H27" s="7">
        <f>SUM(H23:H24)</f>
        <v>2000</v>
      </c>
      <c r="I27" s="7">
        <f>SUM(I23:I24)</f>
        <v>2000</v>
      </c>
      <c r="J27" s="7">
        <f>SUM(J23:J24)</f>
        <v>0</v>
      </c>
      <c r="K27" s="7">
        <f>SUM(K23:K24)</f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75" t="s">
        <v>18</v>
      </c>
      <c r="C29" s="76"/>
      <c r="D29" s="76"/>
      <c r="E29" s="76"/>
      <c r="F29" s="76"/>
      <c r="G29" s="10">
        <f>+G18+G27</f>
        <v>122500</v>
      </c>
      <c r="H29" s="10">
        <f>+H18+H27</f>
        <v>122500</v>
      </c>
      <c r="I29" s="10">
        <f>+I18+I27</f>
        <v>332500</v>
      </c>
      <c r="J29" s="10">
        <f>+J18+J27</f>
        <v>251744.31</v>
      </c>
      <c r="K29" s="10">
        <f>+K18+K27</f>
        <v>251744.31</v>
      </c>
      <c r="L29" s="11">
        <f>IFERROR(K29/H29,0)</f>
        <v>2.0550555918367346</v>
      </c>
      <c r="M29" s="12">
        <f>IFERROR(K29/I29,0)</f>
        <v>0.7571257443609023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  <row r="34" spans="2:9" x14ac:dyDescent="0.2">
      <c r="B34" s="91"/>
      <c r="C34" s="92"/>
      <c r="D34" s="93"/>
      <c r="E34" s="93"/>
      <c r="F34" s="94"/>
      <c r="G34" s="93"/>
    </row>
    <row r="35" spans="2:9" x14ac:dyDescent="0.2">
      <c r="B35" s="91"/>
      <c r="C35" s="92"/>
      <c r="D35" s="91" t="s">
        <v>35</v>
      </c>
      <c r="E35" s="92"/>
      <c r="F35" s="93"/>
      <c r="G35" s="93"/>
      <c r="H35" s="94" t="s">
        <v>36</v>
      </c>
      <c r="I35" s="93"/>
    </row>
    <row r="36" spans="2:9" x14ac:dyDescent="0.2">
      <c r="D36" s="91" t="s">
        <v>37</v>
      </c>
      <c r="E36" s="92"/>
      <c r="F36" s="93"/>
      <c r="G36" s="93"/>
      <c r="H36" s="94" t="s">
        <v>38</v>
      </c>
      <c r="I36" s="93"/>
    </row>
  </sheetData>
  <protectedRanges>
    <protectedRange sqref="D35:I36" name="Rango1"/>
  </protectedRanges>
  <mergeCells count="22">
    <mergeCell ref="B29:F29"/>
    <mergeCell ref="K3:K5"/>
    <mergeCell ref="L3:M3"/>
    <mergeCell ref="L4:L5"/>
    <mergeCell ref="M4:M5"/>
    <mergeCell ref="B6:D6"/>
    <mergeCell ref="J6:K6"/>
    <mergeCell ref="C7:D7"/>
    <mergeCell ref="B18:F18"/>
    <mergeCell ref="B20:D20"/>
    <mergeCell ref="C21:D21"/>
    <mergeCell ref="B27:F2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scale="6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2022-01-28T01:26:17Z</cp:lastPrinted>
  <dcterms:created xsi:type="dcterms:W3CDTF">2020-08-06T19:52:58Z</dcterms:created>
  <dcterms:modified xsi:type="dcterms:W3CDTF">2022-01-28T01:52:51Z</dcterms:modified>
</cp:coreProperties>
</file>