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UBLICA 2022\3ER TRIMESTRE\"/>
    </mc:Choice>
  </mc:AlternateContent>
  <bookViews>
    <workbookView xWindow="0" yWindow="0" windowWidth="23040" windowHeight="9525"/>
  </bookViews>
  <sheets>
    <sheet name="P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7" i="1" l="1"/>
  <c r="G9" i="1"/>
  <c r="K30" i="1" l="1"/>
  <c r="J30" i="1"/>
  <c r="I30" i="1"/>
  <c r="H30" i="1"/>
  <c r="G30" i="1"/>
  <c r="K22" i="1"/>
  <c r="J22" i="1"/>
  <c r="I22" i="1"/>
  <c r="H22" i="1"/>
  <c r="G22" i="1"/>
  <c r="M30" i="1" l="1"/>
  <c r="M27" i="1"/>
  <c r="M22" i="1"/>
  <c r="M9" i="1"/>
  <c r="K32" i="1"/>
  <c r="I32" i="1"/>
  <c r="H32" i="1"/>
  <c r="J32" i="1"/>
  <c r="G32" i="1"/>
  <c r="L30" i="1"/>
  <c r="L27" i="1"/>
  <c r="L22" i="1"/>
  <c r="L9" i="1"/>
  <c r="L32" i="1" l="1"/>
  <c r="M32" i="1"/>
</calcChain>
</file>

<file path=xl/sharedStrings.xml><?xml version="1.0" encoding="utf-8"?>
<sst xmlns="http://schemas.openxmlformats.org/spreadsheetml/2006/main" count="45" uniqueCount="39">
  <si>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</si>
  <si>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</si>
  <si>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</si>
  <si>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</si>
  <si>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</si>
  <si>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</si>
  <si>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</si>
  <si>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</si>
  <si>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</si>
  <si>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</si>
  <si>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</si>
  <si>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</si>
  <si>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</si>
  <si>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</si>
  <si>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</si>
  <si>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</si>
  <si>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</si>
  <si>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</si>
  <si>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</si>
  <si>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</si>
  <si>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</si>
  <si>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</si>
  <si>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Oper. Consejo de Adm</t>
  </si>
  <si>
    <t>Automóviles y camiones</t>
  </si>
  <si>
    <t>E0002</t>
  </si>
  <si>
    <t>Oper. Administración</t>
  </si>
  <si>
    <t>Computadoras y equipo periférico</t>
  </si>
  <si>
    <t>Otros mobiliarios y equipos de administración</t>
  </si>
  <si>
    <t>Software</t>
  </si>
  <si>
    <t>E0003</t>
  </si>
  <si>
    <t>Oper. de Comercialización</t>
  </si>
  <si>
    <t>E0004</t>
  </si>
  <si>
    <t>Oper. de Operación y Mantenimiento</t>
  </si>
  <si>
    <t>Otros equipos</t>
  </si>
  <si>
    <t>E0005</t>
  </si>
  <si>
    <t>Oper. de Calidad del Agua</t>
  </si>
  <si>
    <t>E0006</t>
  </si>
  <si>
    <t>Oper. de Comunicación y Cultura del Agua</t>
  </si>
  <si>
    <t>Sistema Municipal de Agua Potable y Alcantarillado de Jaral del Progreso, Gto.
Programas y Proyectos de Inversión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</si>
</sst>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"/>
  <sheetViews>
    <sheetView tabSelected="1" workbookViewId="0">
      <selection activeCell="A20" sqref="A20:M20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38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5411</v>
      </c>
      <c r="F9" s="30" t="s">
        <v>23</v>
      </c>
      <c r="G9" s="35">
        <f>+H9</f>
        <v>420000</v>
      </c>
      <c r="H9" s="36">
        <v>420000</v>
      </c>
      <c r="I9" s="36">
        <v>420000</v>
      </c>
      <c r="J9" s="36">
        <v>397672.41</v>
      </c>
      <c r="K9" s="36">
        <v>397672.41</v>
      </c>
      <c r="L9" s="37">
        <f>IFERROR(K9/H9,0)</f>
        <v>0.94683907142857138</v>
      </c>
      <c r="M9" s="38">
        <f>IFERROR(K9/I9,0)</f>
        <v>0.94683907142857138</v>
      </c>
    </row>
    <row r="10" spans="2:13" x14ac:dyDescent="0.2">
      <c r="B10" s="32" t="s">
        <v>24</v>
      </c>
      <c r="C10" s="33"/>
      <c r="D10" s="34" t="s">
        <v>25</v>
      </c>
      <c r="E10" s="29">
        <v>5151</v>
      </c>
      <c r="F10" s="30" t="s">
        <v>26</v>
      </c>
      <c r="G10" s="35">
        <f>+H10</f>
        <v>50000</v>
      </c>
      <c r="H10" s="36">
        <v>50000</v>
      </c>
      <c r="I10" s="36">
        <v>50000</v>
      </c>
      <c r="J10" s="36">
        <v>48252.5</v>
      </c>
      <c r="K10" s="36">
        <v>48252.5</v>
      </c>
      <c r="L10" s="37">
        <f>IFERROR(K10/H10,0)</f>
        <v>0.96504999999999996</v>
      </c>
      <c r="M10" s="38">
        <f>IFERROR(K10/I10,0)</f>
        <v>0.96504999999999996</v>
      </c>
    </row>
    <row r="11" spans="2:13" x14ac:dyDescent="0.2">
      <c r="B11" s="32"/>
      <c r="C11" s="33"/>
      <c r="D11" s="34"/>
      <c r="E11" s="29">
        <v>5191</v>
      </c>
      <c r="F11" s="30" t="s">
        <v>27</v>
      </c>
      <c r="G11" s="35">
        <f>+H11</f>
        <v>60000</v>
      </c>
      <c r="H11" s="36">
        <v>60000</v>
      </c>
      <c r="I11" s="36">
        <v>53968</v>
      </c>
      <c r="J11" s="36">
        <v>14741.38</v>
      </c>
      <c r="K11" s="36">
        <v>14741.38</v>
      </c>
      <c r="L11" s="37">
        <f>IFERROR(K11/H11,0)</f>
        <v>0.24568966666666664</v>
      </c>
      <c r="M11" s="38">
        <f>IFERROR(K11/I11,0)</f>
        <v>0.27315038541357839</v>
      </c>
    </row>
    <row r="12" spans="2:13" x14ac:dyDescent="0.2">
      <c r="B12" s="32"/>
      <c r="C12" s="33"/>
      <c r="D12" s="34"/>
      <c r="E12" s="29">
        <v>5911</v>
      </c>
      <c r="F12" s="30" t="s">
        <v>28</v>
      </c>
      <c r="G12" s="35">
        <f>+H12</f>
        <v>0</v>
      </c>
      <c r="H12" s="36">
        <v>0</v>
      </c>
      <c r="I12" s="36">
        <v>6032</v>
      </c>
      <c r="J12" s="36">
        <v>6032</v>
      </c>
      <c r="K12" s="36">
        <v>6032</v>
      </c>
      <c r="L12" s="37">
        <f>IFERROR(K12/H12,0)</f>
        <v>0</v>
      </c>
      <c r="M12" s="38">
        <f>IFERROR(K12/I12,0)</f>
        <v>1</v>
      </c>
    </row>
    <row r="13" spans="2:13" x14ac:dyDescent="0.2">
      <c r="B13" s="32" t="s">
        <v>29</v>
      </c>
      <c r="C13" s="33"/>
      <c r="D13" s="34" t="s">
        <v>30</v>
      </c>
      <c r="E13" s="29">
        <v>5151</v>
      </c>
      <c r="F13" s="30" t="s">
        <v>26</v>
      </c>
      <c r="G13" s="35">
        <f>+H13</f>
        <v>55000</v>
      </c>
      <c r="H13" s="36">
        <v>55000</v>
      </c>
      <c r="I13" s="36">
        <v>55000</v>
      </c>
      <c r="J13" s="36">
        <v>17150</v>
      </c>
      <c r="K13" s="36">
        <v>17150</v>
      </c>
      <c r="L13" s="37">
        <f>IFERROR(K13/H13,0)</f>
        <v>0.31181818181818183</v>
      </c>
      <c r="M13" s="38">
        <f>IFERROR(K13/I13,0)</f>
        <v>0.31181818181818183</v>
      </c>
    </row>
    <row r="14" spans="2:13" x14ac:dyDescent="0.2">
      <c r="B14" s="32" t="s">
        <v>31</v>
      </c>
      <c r="C14" s="33"/>
      <c r="D14" s="34" t="s">
        <v>32</v>
      </c>
      <c r="E14" s="29">
        <v>5151</v>
      </c>
      <c r="F14" s="30" t="s">
        <v>26</v>
      </c>
      <c r="G14" s="35">
        <f>+H14</f>
        <v>5200</v>
      </c>
      <c r="H14" s="36">
        <v>5200</v>
      </c>
      <c r="I14" s="36">
        <v>5200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x14ac:dyDescent="0.2">
      <c r="B15" s="32"/>
      <c r="C15" s="33"/>
      <c r="D15" s="34"/>
      <c r="E15" s="29">
        <v>5191</v>
      </c>
      <c r="F15" s="30" t="s">
        <v>27</v>
      </c>
      <c r="G15" s="35">
        <f>+H15</f>
        <v>10000</v>
      </c>
      <c r="H15" s="36">
        <v>10000</v>
      </c>
      <c r="I15" s="36">
        <v>10000</v>
      </c>
      <c r="J15" s="36">
        <v>0</v>
      </c>
      <c r="K15" s="36">
        <v>0</v>
      </c>
      <c r="L15" s="37">
        <f>IFERROR(K15/H15,0)</f>
        <v>0</v>
      </c>
      <c r="M15" s="38">
        <f>IFERROR(K15/I15,0)</f>
        <v>0</v>
      </c>
    </row>
    <row r="16" spans="2:13" x14ac:dyDescent="0.2">
      <c r="B16" s="32"/>
      <c r="C16" s="33"/>
      <c r="D16" s="34"/>
      <c r="E16" s="29">
        <v>5691</v>
      </c>
      <c r="F16" s="30" t="s">
        <v>33</v>
      </c>
      <c r="G16" s="35">
        <f>+H16</f>
        <v>62900</v>
      </c>
      <c r="H16" s="36">
        <v>62900</v>
      </c>
      <c r="I16" s="36">
        <v>62900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x14ac:dyDescent="0.2">
      <c r="B17" s="32" t="s">
        <v>34</v>
      </c>
      <c r="C17" s="33"/>
      <c r="D17" s="34" t="s">
        <v>35</v>
      </c>
      <c r="E17" s="29">
        <v>5191</v>
      </c>
      <c r="F17" s="30" t="s">
        <v>27</v>
      </c>
      <c r="G17" s="35">
        <f>+H17</f>
        <v>20000</v>
      </c>
      <c r="H17" s="36">
        <v>20000</v>
      </c>
      <c r="I17" s="36">
        <v>20000</v>
      </c>
      <c r="J17" s="36">
        <v>0</v>
      </c>
      <c r="K17" s="36">
        <v>0</v>
      </c>
      <c r="L17" s="37">
        <f>IFERROR(K17/H17,0)</f>
        <v>0</v>
      </c>
      <c r="M17" s="38">
        <f>IFERROR(K17/I17,0)</f>
        <v>0</v>
      </c>
    </row>
    <row r="18" spans="2:13" x14ac:dyDescent="0.2">
      <c r="B18" s="32"/>
      <c r="C18" s="33"/>
      <c r="D18" s="34"/>
      <c r="E18" s="29">
        <v>5691</v>
      </c>
      <c r="F18" s="30" t="s">
        <v>33</v>
      </c>
      <c r="G18" s="35">
        <f>+H18</f>
        <v>63000</v>
      </c>
      <c r="H18" s="36">
        <v>63000</v>
      </c>
      <c r="I18" s="36">
        <v>63000</v>
      </c>
      <c r="J18" s="36">
        <v>17056</v>
      </c>
      <c r="K18" s="36">
        <v>17056</v>
      </c>
      <c r="L18" s="37">
        <f>IFERROR(K18/H18,0)</f>
        <v>0.27073015873015871</v>
      </c>
      <c r="M18" s="38">
        <f>IFERROR(K18/I18,0)</f>
        <v>0.27073015873015871</v>
      </c>
    </row>
    <row r="19" spans="2:13" x14ac:dyDescent="0.2">
      <c r="B19" s="32" t="s">
        <v>36</v>
      </c>
      <c r="C19" s="33"/>
      <c r="D19" s="34" t="s">
        <v>37</v>
      </c>
      <c r="E19" s="29">
        <v>5151</v>
      </c>
      <c r="F19" s="30" t="s">
        <v>26</v>
      </c>
      <c r="G19" s="35">
        <f>+H19</f>
        <v>10000</v>
      </c>
      <c r="H19" s="36">
        <v>10000</v>
      </c>
      <c r="I19" s="36">
        <v>10000</v>
      </c>
      <c r="J19" s="36">
        <v>0</v>
      </c>
      <c r="K19" s="36">
        <v>0</v>
      </c>
      <c r="L19" s="37">
        <f>IFERROR(K19/H19,0)</f>
        <v>0</v>
      </c>
      <c r="M19" s="38">
        <f>IFERROR(K19/I19,0)</f>
        <v>0</v>
      </c>
    </row>
    <row r="20" spans="2:13" x14ac:dyDescent="0.2">
      <c r="B20" s="32"/>
      <c r="C20" s="33"/>
      <c r="D20" s="34"/>
      <c r="E20" s="39"/>
      <c r="F20" s="40"/>
      <c r="G20" s="44"/>
      <c r="H20" s="44"/>
      <c r="I20" s="44"/>
      <c r="J20" s="44"/>
      <c r="K20" s="44"/>
      <c r="L20" s="41"/>
      <c r="M20" s="42"/>
    </row>
    <row r="21" spans="2:13" x14ac:dyDescent="0.2">
      <c r="B21" s="32"/>
      <c r="C21" s="33"/>
      <c r="D21" s="27"/>
      <c r="E21" s="43"/>
      <c r="F21" s="27"/>
      <c r="G21" s="27"/>
      <c r="H21" s="27"/>
      <c r="I21" s="27"/>
      <c r="J21" s="27"/>
      <c r="K21" s="27"/>
      <c r="L21" s="27"/>
      <c r="M21" s="28"/>
    </row>
    <row r="22" spans="2:13" ht="13.15" customHeight="1" x14ac:dyDescent="0.2">
      <c r="B22" s="67" t="s">
        <v>14</v>
      </c>
      <c r="C22" s="68"/>
      <c r="D22" s="68"/>
      <c r="E22" s="68"/>
      <c r="F22" s="68"/>
      <c r="G22" s="7">
        <f>SUM(G9:G19)</f>
        <v>756100</v>
      </c>
      <c r="H22" s="7">
        <f>SUM(H9:H19)</f>
        <v>756100</v>
      </c>
      <c r="I22" s="7">
        <f>SUM(I9:I19)</f>
        <v>756100</v>
      </c>
      <c r="J22" s="7">
        <f>SUM(J9:J19)</f>
        <v>500904.29</v>
      </c>
      <c r="K22" s="7">
        <f>SUM(K9:K19)</f>
        <v>500904.29</v>
      </c>
      <c r="L22" s="8">
        <f>IFERROR(K22/H22,0)</f>
        <v>0.66248418198650971</v>
      </c>
      <c r="M22" s="9">
        <f>IFERROR(K22/I22,0)</f>
        <v>0.66248418198650971</v>
      </c>
    </row>
    <row r="23" spans="2:13" ht="4.9000000000000004" customHeight="1" x14ac:dyDescent="0.2">
      <c r="B23" s="32"/>
      <c r="C23" s="33"/>
      <c r="D23" s="27"/>
      <c r="E23" s="43"/>
      <c r="F23" s="27"/>
      <c r="G23" s="27"/>
      <c r="H23" s="27"/>
      <c r="I23" s="27"/>
      <c r="J23" s="27"/>
      <c r="K23" s="27"/>
      <c r="L23" s="27"/>
      <c r="M23" s="28"/>
    </row>
    <row r="24" spans="2:13" ht="13.15" customHeight="1" x14ac:dyDescent="0.2">
      <c r="B24" s="69" t="s">
        <v>15</v>
      </c>
      <c r="C24" s="66"/>
      <c r="D24" s="66"/>
      <c r="E24" s="21"/>
      <c r="F24" s="26"/>
      <c r="G24" s="27"/>
      <c r="H24" s="27"/>
      <c r="I24" s="27"/>
      <c r="J24" s="27"/>
      <c r="K24" s="27"/>
      <c r="L24" s="27"/>
      <c r="M24" s="28"/>
    </row>
    <row r="25" spans="2:13" ht="13.15" customHeight="1" x14ac:dyDescent="0.2">
      <c r="B25" s="25"/>
      <c r="C25" s="66" t="s">
        <v>16</v>
      </c>
      <c r="D25" s="66"/>
      <c r="E25" s="21"/>
      <c r="F25" s="26"/>
      <c r="G25" s="27"/>
      <c r="H25" s="27"/>
      <c r="I25" s="27"/>
      <c r="J25" s="27"/>
      <c r="K25" s="27"/>
      <c r="L25" s="27"/>
      <c r="M25" s="28"/>
    </row>
    <row r="26" spans="2:13" ht="6" customHeight="1" x14ac:dyDescent="0.2">
      <c r="B26" s="45"/>
      <c r="C26" s="46"/>
      <c r="D26" s="46"/>
      <c r="E26" s="39"/>
      <c r="F26" s="46"/>
      <c r="G26" s="27"/>
      <c r="H26" s="27"/>
      <c r="I26" s="27"/>
      <c r="J26" s="27"/>
      <c r="K26" s="27"/>
      <c r="L26" s="27"/>
      <c r="M26" s="28"/>
    </row>
    <row r="27" spans="2:13" x14ac:dyDescent="0.2">
      <c r="B27" s="32"/>
      <c r="C27" s="33"/>
      <c r="D27" s="27"/>
      <c r="E27" s="43"/>
      <c r="F27" s="27"/>
      <c r="G27" s="35">
        <f>+H27</f>
        <v>0</v>
      </c>
      <c r="H27" s="36">
        <v>0</v>
      </c>
      <c r="I27" s="36">
        <v>0</v>
      </c>
      <c r="J27" s="36">
        <v>0</v>
      </c>
      <c r="K27" s="36">
        <v>0</v>
      </c>
      <c r="L27" s="37">
        <f>IFERROR(K27/H27,0)</f>
        <v>0</v>
      </c>
      <c r="M27" s="38">
        <f>IFERROR(K27/I27,0)</f>
        <v>0</v>
      </c>
    </row>
    <row r="28" spans="2:13" x14ac:dyDescent="0.2">
      <c r="B28" s="32"/>
      <c r="C28" s="33"/>
      <c r="D28" s="27"/>
      <c r="E28" s="43"/>
      <c r="F28" s="27"/>
      <c r="G28" s="44"/>
      <c r="H28" s="44"/>
      <c r="I28" s="44"/>
      <c r="J28" s="44"/>
      <c r="K28" s="44"/>
      <c r="L28" s="41"/>
      <c r="M28" s="42"/>
    </row>
    <row r="29" spans="2:13" x14ac:dyDescent="0.2">
      <c r="B29" s="47"/>
      <c r="C29" s="48"/>
      <c r="D29" s="49"/>
      <c r="E29" s="50"/>
      <c r="F29" s="49"/>
      <c r="G29" s="49"/>
      <c r="H29" s="49"/>
      <c r="I29" s="49"/>
      <c r="J29" s="49"/>
      <c r="K29" s="49"/>
      <c r="L29" s="49"/>
      <c r="M29" s="51"/>
    </row>
    <row r="30" spans="2:13" x14ac:dyDescent="0.2">
      <c r="B30" s="67" t="s">
        <v>17</v>
      </c>
      <c r="C30" s="68"/>
      <c r="D30" s="68"/>
      <c r="E30" s="68"/>
      <c r="F30" s="68"/>
      <c r="G30" s="7">
        <f>SUM(G27:G27)</f>
        <v>0</v>
      </c>
      <c r="H30" s="7">
        <f>SUM(H27:H27)</f>
        <v>0</v>
      </c>
      <c r="I30" s="7">
        <f>SUM(I27:I27)</f>
        <v>0</v>
      </c>
      <c r="J30" s="7">
        <f>SUM(J27:J27)</f>
        <v>0</v>
      </c>
      <c r="K30" s="7">
        <f>SUM(K27:K27)</f>
        <v>0</v>
      </c>
      <c r="L30" s="8">
        <f>IFERROR(K30/H30,0)</f>
        <v>0</v>
      </c>
      <c r="M30" s="9">
        <f>IFERROR(K30/I30,0)</f>
        <v>0</v>
      </c>
    </row>
    <row r="31" spans="2:13" x14ac:dyDescent="0.2">
      <c r="B31" s="4"/>
      <c r="C31" s="5"/>
      <c r="D31" s="2"/>
      <c r="E31" s="6"/>
      <c r="F31" s="2"/>
      <c r="G31" s="2"/>
      <c r="H31" s="2"/>
      <c r="I31" s="2"/>
      <c r="J31" s="2"/>
      <c r="K31" s="2"/>
      <c r="L31" s="2"/>
      <c r="M31" s="3"/>
    </row>
    <row r="32" spans="2:13" x14ac:dyDescent="0.2">
      <c r="B32" s="52" t="s">
        <v>18</v>
      </c>
      <c r="C32" s="53"/>
      <c r="D32" s="53"/>
      <c r="E32" s="53"/>
      <c r="F32" s="53"/>
      <c r="G32" s="10">
        <f>+G22+G30</f>
        <v>756100</v>
      </c>
      <c r="H32" s="10">
        <f>+H22+H30</f>
        <v>756100</v>
      </c>
      <c r="I32" s="10">
        <f>+I22+I30</f>
        <v>756100</v>
      </c>
      <c r="J32" s="10">
        <f>+J22+J30</f>
        <v>500904.29</v>
      </c>
      <c r="K32" s="10">
        <f>+K22+K30</f>
        <v>500904.29</v>
      </c>
      <c r="L32" s="11">
        <f>IFERROR(K32/H32,0)</f>
        <v>0.66248418198650971</v>
      </c>
      <c r="M32" s="12">
        <f>IFERROR(K32/I32,0)</f>
        <v>0.66248418198650971</v>
      </c>
    </row>
    <row r="33" spans="2:13" x14ac:dyDescent="0.2">
      <c r="B33" s="13"/>
      <c r="C33" s="14"/>
      <c r="D33" s="14"/>
      <c r="E33" s="15"/>
      <c r="F33" s="14"/>
      <c r="G33" s="14"/>
      <c r="H33" s="14"/>
      <c r="I33" s="14"/>
      <c r="J33" s="14"/>
      <c r="K33" s="14"/>
      <c r="L33" s="14"/>
      <c r="M33" s="16"/>
    </row>
    <row r="34" spans="2:13" ht="15" x14ac:dyDescent="0.25">
      <c r="B34" s="17" t="s">
        <v>19</v>
      </c>
      <c r="C34" s="17"/>
      <c r="D34" s="18"/>
      <c r="E34" s="19"/>
      <c r="F34" s="18"/>
      <c r="G34" s="18"/>
      <c r="H34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32:F32"/>
    <mergeCell ref="K3:K5"/>
    <mergeCell ref="L3:M3"/>
    <mergeCell ref="L4:L5"/>
    <mergeCell ref="M4:M5"/>
    <mergeCell ref="B6:D6"/>
    <mergeCell ref="J6:K6"/>
    <mergeCell ref="C7:D7"/>
    <mergeCell ref="B22:F22"/>
    <mergeCell ref="B24:D24"/>
    <mergeCell ref="C25:D25"/>
    <mergeCell ref="B30:F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Jefe Contabilidad</cp:lastModifiedBy>
  <dcterms:created xsi:type="dcterms:W3CDTF">2020-08-06T19:52:58Z</dcterms:created>
  <dcterms:modified xsi:type="dcterms:W3CDTF">2022-10-28T14:52:45Z</dcterms:modified>
</cp:coreProperties>
</file>