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PÁGINA OFICIAL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D10" i="6"/>
  <c r="G10" i="6" s="1"/>
  <c r="D11" i="6"/>
  <c r="D12" i="6"/>
  <c r="G12" i="6" s="1"/>
  <c r="G63" i="6"/>
  <c r="G55" i="6"/>
  <c r="G47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<sst xmlns="http://schemas.openxmlformats.org/spreadsheetml/2006/main" count="85" uniqueCount="85">
  <si>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</si>
  <si>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</si>
  <si>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</si>
  <si>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</si>
  <si>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</si>
  <si>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</si>
  <si>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</si>
  <si>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</si>
  <si>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</si>
  <si>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</si>
  <si>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</si>
  <si>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</si>
  <si>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</si>
  <si>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</si>
  <si>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</si>
  <si>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</si>
  <si>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</si>
  <si>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</si>
  <si>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</si>
  <si>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</si>
  <si>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</si>
  <si>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</si>
  <si>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</si>
  <si>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</si>
  <si>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</si>
  <si>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</si>
  <si>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</si>
  <si>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</si>
  <si>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</si>
  <si>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</si>
  <si>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</si>
  <si>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</si>
  <si>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</si>
  <si>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</si>
  <si>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</si>
  <si>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</si>
  <si>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</si>
  <si>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</si>
  <si>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</si>
  <si>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</si>
  <si>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</si>
  <si>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</si>
  <si>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</si>
  <si>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</si>
  <si>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</si>
  <si>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</si>
  <si>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</si>
  <si>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</si>
  <si>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</si>
  <si>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</si>
  <si>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</si>
  <si>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</si>
  <si>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</si>
  <si>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</si>
  <si>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</si>
  <si>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</si>
  <si>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</si>
  <si>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</si>
  <si>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</si>
  <si>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</si>
  <si>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</si>
  <si>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</si>
  <si>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</si>
  <si>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</si>
  <si>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</si>
  <si>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</si>
  <si>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</si>
  <si>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</si>
  <si>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</si>
  <si>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</si>
  <si>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</si>
  <si>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</si>
  <si>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</si>
  <si>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</si>
  <si>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</si>
  <si>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</si>
  <si>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</si>
  <si>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</si>
  <si>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</si>
  <si>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</si>
  <si>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</si>
  <si>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</si>
  <si>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</si>
  <si>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</si>
  <si>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Jaral del Progreso, Gto.
Estado Analítico del Ejercicio del Presupuesto de Egresos
Clasificación por Objeto del Gasto (Capítulo y Concepto)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</si>
</sst>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2</xdr:col>
      <xdr:colOff>638175</xdr:colOff>
      <xdr:row>86</xdr:row>
      <xdr:rowOff>95250</xdr:rowOff>
    </xdr:to>
    <xdr:grpSp>
      <xdr:nvGrpSpPr>
        <xdr:cNvPr id="2" name="Grupo 1"/>
        <xdr:cNvGrpSpPr/>
      </xdr:nvGrpSpPr>
      <xdr:grpSpPr>
        <a:xfrm>
          <a:off x="0" y="12230100"/>
          <a:ext cx="527685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activeCell="M20" sqref="M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3758184.64</v>
      </c>
      <c r="C5" s="8">
        <f>SUM(C6:C12)</f>
        <v>0</v>
      </c>
      <c r="D5" s="8">
        <f>B5+C5</f>
        <v>3758184.64</v>
      </c>
      <c r="E5" s="8">
        <f>SUM(E6:E12)</f>
        <v>715938.15</v>
      </c>
      <c r="F5" s="8">
        <f>SUM(F6:F12)</f>
        <v>715938.15</v>
      </c>
      <c r="G5" s="8">
        <f>D5-E5</f>
        <v>3042246.49</v>
      </c>
    </row>
    <row r="6" spans="1:8" x14ac:dyDescent="0.2">
      <c r="A6" s="14" t="s">
        <v>20</v>
      </c>
      <c r="B6" s="5">
        <v>2842475.22</v>
      </c>
      <c r="C6" s="5">
        <v>-9750</v>
      </c>
      <c r="D6" s="5">
        <f t="shared" ref="D6:D69" si="0">B6+C6</f>
        <v>2832725.22</v>
      </c>
      <c r="E6" s="5">
        <v>626669.73</v>
      </c>
      <c r="F6" s="5">
        <v>626669.73</v>
      </c>
      <c r="G6" s="5">
        <f t="shared" ref="G6:G69" si="1">D6-E6</f>
        <v>2206055.4900000002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529716.74</v>
      </c>
      <c r="C8" s="5">
        <v>9750</v>
      </c>
      <c r="D8" s="5">
        <f t="shared" si="0"/>
        <v>539466.74</v>
      </c>
      <c r="E8" s="5">
        <v>3177.12</v>
      </c>
      <c r="F8" s="5">
        <v>3177.12</v>
      </c>
      <c r="G8" s="5">
        <f t="shared" si="1"/>
        <v>536289.62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385992.68</v>
      </c>
      <c r="C10" s="5">
        <v>0</v>
      </c>
      <c r="D10" s="5">
        <f t="shared" si="0"/>
        <v>385992.68</v>
      </c>
      <c r="E10" s="5">
        <v>86091.3</v>
      </c>
      <c r="F10" s="5">
        <v>86091.3</v>
      </c>
      <c r="G10" s="5">
        <f t="shared" si="1"/>
        <v>299901.38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453950</v>
      </c>
      <c r="C13" s="9">
        <f>SUM(C14:C22)</f>
        <v>0</v>
      </c>
      <c r="D13" s="9">
        <f t="shared" si="0"/>
        <v>453950</v>
      </c>
      <c r="E13" s="9">
        <f>SUM(E14:E22)</f>
        <v>164066.41999999998</v>
      </c>
      <c r="F13" s="9">
        <f>SUM(F14:F22)</f>
        <v>164066.41999999998</v>
      </c>
      <c r="G13" s="9">
        <f t="shared" si="1"/>
        <v>289883.58</v>
      </c>
      <c r="H13" s="13">
        <v>0</v>
      </c>
    </row>
    <row r="14" spans="1:8" x14ac:dyDescent="0.2">
      <c r="A14" s="14" t="s">
        <v>25</v>
      </c>
      <c r="B14" s="5">
        <v>80500</v>
      </c>
      <c r="C14" s="5">
        <v>0</v>
      </c>
      <c r="D14" s="5">
        <f t="shared" si="0"/>
        <v>80500</v>
      </c>
      <c r="E14" s="5">
        <v>18230.099999999999</v>
      </c>
      <c r="F14" s="5">
        <v>18230.099999999999</v>
      </c>
      <c r="G14" s="5">
        <f t="shared" si="1"/>
        <v>62269.9</v>
      </c>
      <c r="H14" s="6">
        <v>2100</v>
      </c>
    </row>
    <row r="15" spans="1:8" x14ac:dyDescent="0.2">
      <c r="A15" s="14" t="s">
        <v>26</v>
      </c>
      <c r="B15" s="5">
        <v>6000</v>
      </c>
      <c r="C15" s="5">
        <v>0</v>
      </c>
      <c r="D15" s="5">
        <f t="shared" si="0"/>
        <v>6000</v>
      </c>
      <c r="E15" s="5">
        <v>2405.9499999999998</v>
      </c>
      <c r="F15" s="5">
        <v>2405.9499999999998</v>
      </c>
      <c r="G15" s="5">
        <f t="shared" si="1"/>
        <v>3594.05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6">
        <v>2400</v>
      </c>
    </row>
    <row r="18" spans="1:8" x14ac:dyDescent="0.2">
      <c r="A18" s="14" t="s">
        <v>29</v>
      </c>
      <c r="B18" s="5">
        <v>89000</v>
      </c>
      <c r="C18" s="5">
        <v>0</v>
      </c>
      <c r="D18" s="5">
        <f t="shared" si="0"/>
        <v>89000</v>
      </c>
      <c r="E18" s="5">
        <v>16353.09</v>
      </c>
      <c r="F18" s="5">
        <v>16353.09</v>
      </c>
      <c r="G18" s="5">
        <f t="shared" si="1"/>
        <v>72646.91</v>
      </c>
      <c r="H18" s="6">
        <v>2500</v>
      </c>
    </row>
    <row r="19" spans="1:8" x14ac:dyDescent="0.2">
      <c r="A19" s="14" t="s">
        <v>30</v>
      </c>
      <c r="B19" s="5">
        <v>250000</v>
      </c>
      <c r="C19" s="5">
        <v>0</v>
      </c>
      <c r="D19" s="5">
        <f t="shared" si="0"/>
        <v>250000</v>
      </c>
      <c r="E19" s="5">
        <v>126328.28</v>
      </c>
      <c r="F19" s="5">
        <v>126328.28</v>
      </c>
      <c r="G19" s="5">
        <f t="shared" si="1"/>
        <v>123671.72</v>
      </c>
      <c r="H19" s="6">
        <v>2600</v>
      </c>
    </row>
    <row r="20" spans="1:8" x14ac:dyDescent="0.2">
      <c r="A20" s="14" t="s">
        <v>31</v>
      </c>
      <c r="B20" s="5">
        <v>10450</v>
      </c>
      <c r="C20" s="5">
        <v>0</v>
      </c>
      <c r="D20" s="5">
        <f t="shared" si="0"/>
        <v>10450</v>
      </c>
      <c r="E20" s="5">
        <v>0</v>
      </c>
      <c r="F20" s="5">
        <v>0</v>
      </c>
      <c r="G20" s="5">
        <f t="shared" si="1"/>
        <v>10450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18000</v>
      </c>
      <c r="C22" s="5">
        <v>0</v>
      </c>
      <c r="D22" s="5">
        <f t="shared" si="0"/>
        <v>18000</v>
      </c>
      <c r="E22" s="5">
        <v>749</v>
      </c>
      <c r="F22" s="5">
        <v>749</v>
      </c>
      <c r="G22" s="5">
        <f t="shared" si="1"/>
        <v>17251</v>
      </c>
      <c r="H22" s="6">
        <v>2900</v>
      </c>
    </row>
    <row r="23" spans="1:8" x14ac:dyDescent="0.2">
      <c r="A23" s="12" t="s">
        <v>17</v>
      </c>
      <c r="B23" s="9">
        <f>SUM(B24:B32)</f>
        <v>734090.23999999999</v>
      </c>
      <c r="C23" s="9">
        <f>SUM(C24:C32)</f>
        <v>30000</v>
      </c>
      <c r="D23" s="9">
        <f t="shared" si="0"/>
        <v>764090.24</v>
      </c>
      <c r="E23" s="9">
        <f>SUM(E24:E32)</f>
        <v>185845.63</v>
      </c>
      <c r="F23" s="9">
        <f>SUM(F24:F32)</f>
        <v>185845.63</v>
      </c>
      <c r="G23" s="9">
        <f t="shared" si="1"/>
        <v>578244.61</v>
      </c>
      <c r="H23" s="13">
        <v>0</v>
      </c>
    </row>
    <row r="24" spans="1:8" x14ac:dyDescent="0.2">
      <c r="A24" s="14" t="s">
        <v>34</v>
      </c>
      <c r="B24" s="5">
        <v>116000</v>
      </c>
      <c r="C24" s="5">
        <v>0</v>
      </c>
      <c r="D24" s="5">
        <f t="shared" si="0"/>
        <v>116000</v>
      </c>
      <c r="E24" s="5">
        <v>19296</v>
      </c>
      <c r="F24" s="5">
        <v>19296</v>
      </c>
      <c r="G24" s="5">
        <f t="shared" si="1"/>
        <v>96704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6">
        <v>3200</v>
      </c>
    </row>
    <row r="26" spans="1:8" x14ac:dyDescent="0.2">
      <c r="A26" s="14" t="s">
        <v>36</v>
      </c>
      <c r="B26" s="5">
        <v>65000</v>
      </c>
      <c r="C26" s="5">
        <v>0</v>
      </c>
      <c r="D26" s="5">
        <f t="shared" si="0"/>
        <v>65000</v>
      </c>
      <c r="E26" s="5">
        <v>12545</v>
      </c>
      <c r="F26" s="5">
        <v>12545</v>
      </c>
      <c r="G26" s="5">
        <f t="shared" si="1"/>
        <v>52455</v>
      </c>
      <c r="H26" s="6">
        <v>3300</v>
      </c>
    </row>
    <row r="27" spans="1:8" x14ac:dyDescent="0.2">
      <c r="A27" s="14" t="s">
        <v>37</v>
      </c>
      <c r="B27" s="5">
        <v>69000</v>
      </c>
      <c r="C27" s="5">
        <v>7000</v>
      </c>
      <c r="D27" s="5">
        <f t="shared" si="0"/>
        <v>76000</v>
      </c>
      <c r="E27" s="5">
        <v>5076.74</v>
      </c>
      <c r="F27" s="5">
        <v>5076.74</v>
      </c>
      <c r="G27" s="5">
        <f t="shared" si="1"/>
        <v>70923.259999999995</v>
      </c>
      <c r="H27" s="6">
        <v>3400</v>
      </c>
    </row>
    <row r="28" spans="1:8" x14ac:dyDescent="0.2">
      <c r="A28" s="14" t="s">
        <v>38</v>
      </c>
      <c r="B28" s="5">
        <v>225954.68</v>
      </c>
      <c r="C28" s="5">
        <v>-7000</v>
      </c>
      <c r="D28" s="5">
        <f t="shared" si="0"/>
        <v>218954.68</v>
      </c>
      <c r="E28" s="5">
        <v>21901.759999999998</v>
      </c>
      <c r="F28" s="5">
        <v>21901.759999999998</v>
      </c>
      <c r="G28" s="5">
        <f t="shared" si="1"/>
        <v>197052.91999999998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32820.019999999997</v>
      </c>
      <c r="C30" s="5">
        <v>0</v>
      </c>
      <c r="D30" s="5">
        <f t="shared" si="0"/>
        <v>32820.019999999997</v>
      </c>
      <c r="E30" s="5">
        <v>8961.7199999999993</v>
      </c>
      <c r="F30" s="5">
        <v>8961.7199999999993</v>
      </c>
      <c r="G30" s="5">
        <f t="shared" si="1"/>
        <v>23858.299999999996</v>
      </c>
      <c r="H30" s="6">
        <v>3700</v>
      </c>
    </row>
    <row r="31" spans="1:8" x14ac:dyDescent="0.2">
      <c r="A31" s="14" t="s">
        <v>41</v>
      </c>
      <c r="B31" s="5">
        <v>110050</v>
      </c>
      <c r="C31" s="5">
        <v>30000</v>
      </c>
      <c r="D31" s="5">
        <f t="shared" si="0"/>
        <v>140050</v>
      </c>
      <c r="E31" s="5">
        <v>87869.41</v>
      </c>
      <c r="F31" s="5">
        <v>87869.41</v>
      </c>
      <c r="G31" s="5">
        <f t="shared" si="1"/>
        <v>52180.59</v>
      </c>
      <c r="H31" s="6">
        <v>3800</v>
      </c>
    </row>
    <row r="32" spans="1:8" x14ac:dyDescent="0.2">
      <c r="A32" s="14" t="s">
        <v>0</v>
      </c>
      <c r="B32" s="5">
        <v>115265.54</v>
      </c>
      <c r="C32" s="5">
        <v>0</v>
      </c>
      <c r="D32" s="5">
        <f t="shared" si="0"/>
        <v>115265.54</v>
      </c>
      <c r="E32" s="5">
        <v>30195</v>
      </c>
      <c r="F32" s="5">
        <v>30195</v>
      </c>
      <c r="G32" s="5">
        <f t="shared" si="1"/>
        <v>85070.54</v>
      </c>
      <c r="H32" s="6">
        <v>3900</v>
      </c>
    </row>
    <row r="33" spans="1:8" x14ac:dyDescent="0.2">
      <c r="A33" s="12" t="s">
        <v>80</v>
      </c>
      <c r="B33" s="9">
        <f>SUM(B34:B42)</f>
        <v>140000</v>
      </c>
      <c r="C33" s="9">
        <f>SUM(C34:C42)</f>
        <v>89383.5</v>
      </c>
      <c r="D33" s="9">
        <f t="shared" si="0"/>
        <v>229383.5</v>
      </c>
      <c r="E33" s="9">
        <f>SUM(E34:E42)</f>
        <v>87166.78</v>
      </c>
      <c r="F33" s="9">
        <f>SUM(F34:F42)</f>
        <v>87166.78</v>
      </c>
      <c r="G33" s="9">
        <f t="shared" si="1"/>
        <v>142216.72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140000</v>
      </c>
      <c r="C37" s="5">
        <v>89383.5</v>
      </c>
      <c r="D37" s="5">
        <f t="shared" si="0"/>
        <v>229383.5</v>
      </c>
      <c r="E37" s="5">
        <v>87166.78</v>
      </c>
      <c r="F37" s="5">
        <v>87166.78</v>
      </c>
      <c r="G37" s="5">
        <f t="shared" si="1"/>
        <v>142216.72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28000</v>
      </c>
      <c r="C43" s="9">
        <f>SUM(C44:C52)</f>
        <v>0</v>
      </c>
      <c r="D43" s="9">
        <f t="shared" si="0"/>
        <v>28000</v>
      </c>
      <c r="E43" s="9">
        <f>SUM(E44:E52)</f>
        <v>2990</v>
      </c>
      <c r="F43" s="9">
        <f>SUM(F44:F52)</f>
        <v>2990</v>
      </c>
      <c r="G43" s="9">
        <f t="shared" si="1"/>
        <v>25010</v>
      </c>
      <c r="H43" s="13">
        <v>0</v>
      </c>
    </row>
    <row r="44" spans="1:8" x14ac:dyDescent="0.2">
      <c r="A44" s="4" t="s">
        <v>49</v>
      </c>
      <c r="B44" s="5">
        <v>22000</v>
      </c>
      <c r="C44" s="5">
        <v>0</v>
      </c>
      <c r="D44" s="5">
        <f t="shared" si="0"/>
        <v>22000</v>
      </c>
      <c r="E44" s="5">
        <v>2990</v>
      </c>
      <c r="F44" s="5">
        <v>2990</v>
      </c>
      <c r="G44" s="5">
        <f t="shared" si="1"/>
        <v>19010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6000</v>
      </c>
      <c r="C46" s="5">
        <v>0</v>
      </c>
      <c r="D46" s="5">
        <f t="shared" si="0"/>
        <v>6000</v>
      </c>
      <c r="E46" s="5">
        <v>0</v>
      </c>
      <c r="F46" s="5">
        <v>0</v>
      </c>
      <c r="G46" s="5">
        <f t="shared" si="1"/>
        <v>6000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5114224.8800000008</v>
      </c>
      <c r="C77" s="11">
        <f t="shared" si="4"/>
        <v>119383.5</v>
      </c>
      <c r="D77" s="11">
        <f t="shared" si="4"/>
        <v>5233608.3800000008</v>
      </c>
      <c r="E77" s="11">
        <f t="shared" si="4"/>
        <v>1156006.9800000002</v>
      </c>
      <c r="F77" s="11">
        <f t="shared" si="4"/>
        <v>1156006.9800000002</v>
      </c>
      <c r="G77" s="11">
        <f t="shared" si="4"/>
        <v>4077601.4000000004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2023-05-24T19:49:00Z</cp:lastPrinted>
  <dcterms:created xsi:type="dcterms:W3CDTF">2014-02-10T03:37:14Z</dcterms:created>
  <dcterms:modified xsi:type="dcterms:W3CDTF">2023-05-24T21:47:15Z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