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3er Trimestre\"/>
    </mc:Choice>
  </mc:AlternateContent>
  <bookViews>
    <workbookView xWindow="-105" yWindow="-105" windowWidth="23250" windowHeight="124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C48" i="2" s="1"/>
  <c r="C59" i="2" s="1"/>
  <c r="B49" i="2"/>
  <c r="B48" i="2" s="1"/>
  <c r="B59" i="2" s="1"/>
  <c r="B61" i="2" s="1"/>
  <c r="C41" i="2"/>
  <c r="B41" i="2"/>
  <c r="C36" i="2"/>
  <c r="C45" i="2" s="1"/>
  <c r="B36" i="2"/>
  <c r="B45" i="2" s="1"/>
  <c r="C33" i="2"/>
  <c r="B33" i="2"/>
  <c r="C16" i="2"/>
  <c r="B16" i="2"/>
  <c r="C4" i="2"/>
  <c r="B4" i="2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<sst xmlns="http://schemas.openxmlformats.org/spreadsheetml/2006/main" count="58" uniqueCount="50">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</sst>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E43" sqref="E4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4" t="s">
        <v>49</v>
      </c>
      <c r="B1" s="15"/>
      <c r="C1" s="16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20">
        <f>SUM(B5:B14)</f>
        <v>19011476.470000003</v>
      </c>
      <c r="C4" s="20">
        <f>SUM(C5:C14)</f>
        <v>22209026.509999998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70496.759999999995</v>
      </c>
      <c r="C9" s="19">
        <v>66916.149999999994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18940979.710000001</v>
      </c>
      <c r="C11" s="19">
        <v>22142110.359999999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8">
        <v>0</v>
      </c>
      <c r="C13" s="8">
        <v>0</v>
      </c>
    </row>
    <row r="14" spans="1:3" ht="11.25" customHeight="1" x14ac:dyDescent="0.2">
      <c r="A14" s="7" t="s">
        <v>12</v>
      </c>
      <c r="B14" s="8">
        <v>0</v>
      </c>
      <c r="C14" s="8">
        <v>0</v>
      </c>
    </row>
    <row r="15" spans="1:3" ht="11.25" customHeight="1" x14ac:dyDescent="0.2">
      <c r="A15" s="9"/>
      <c r="B15" s="5"/>
      <c r="C15" s="5"/>
    </row>
    <row r="16" spans="1:3" ht="11.25" customHeight="1" x14ac:dyDescent="0.2">
      <c r="A16" s="6" t="s">
        <v>13</v>
      </c>
      <c r="B16" s="20">
        <f>SUM(B17:B32)</f>
        <v>16723551.799999999</v>
      </c>
      <c r="C16" s="20">
        <f>SUM(C17:C32)</f>
        <v>21127231.030000001</v>
      </c>
    </row>
    <row r="17" spans="1:3" ht="11.25" customHeight="1" x14ac:dyDescent="0.2">
      <c r="A17" s="7" t="s">
        <v>14</v>
      </c>
      <c r="B17" s="19">
        <v>7506074.3499999996</v>
      </c>
      <c r="C17" s="19">
        <v>10924237.689999999</v>
      </c>
    </row>
    <row r="18" spans="1:3" ht="11.25" customHeight="1" x14ac:dyDescent="0.2">
      <c r="A18" s="7" t="s">
        <v>15</v>
      </c>
      <c r="B18" s="19">
        <v>2370795.5499999998</v>
      </c>
      <c r="C18" s="19">
        <v>2059742.58</v>
      </c>
    </row>
    <row r="19" spans="1:3" ht="11.25" customHeight="1" x14ac:dyDescent="0.2">
      <c r="A19" s="7" t="s">
        <v>16</v>
      </c>
      <c r="B19" s="19">
        <v>6846681.9000000004</v>
      </c>
      <c r="C19" s="19">
        <v>8143250.7599999998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20">
        <f>B4-B16</f>
        <v>2287924.6700000037</v>
      </c>
      <c r="C33" s="20">
        <f>C4-C16</f>
        <v>1081795.4799999967</v>
      </c>
    </row>
    <row r="34" spans="1:3" ht="11.25" customHeight="1" x14ac:dyDescent="0.2">
      <c r="A34" s="10"/>
      <c r="B34" s="21"/>
      <c r="C34" s="21"/>
    </row>
    <row r="35" spans="1:3" ht="11.25" customHeight="1" x14ac:dyDescent="0.2">
      <c r="A35" s="4" t="s">
        <v>31</v>
      </c>
      <c r="B35" s="21"/>
      <c r="C35" s="21"/>
    </row>
    <row r="36" spans="1:3" ht="11.25" customHeight="1" x14ac:dyDescent="0.2">
      <c r="A36" s="6" t="s">
        <v>2</v>
      </c>
      <c r="B36" s="20">
        <f>SUM(B37:B39)</f>
        <v>0</v>
      </c>
      <c r="C36" s="20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9"/>
      <c r="B40" s="21"/>
      <c r="C40" s="21"/>
    </row>
    <row r="41" spans="1:3" ht="11.25" customHeight="1" x14ac:dyDescent="0.2">
      <c r="A41" s="6" t="s">
        <v>13</v>
      </c>
      <c r="B41" s="20">
        <f>SUM(B42:B44)</f>
        <v>95358.69</v>
      </c>
      <c r="C41" s="20">
        <f>SUM(C42:C44)</f>
        <v>500904.29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95358.69</v>
      </c>
      <c r="C43" s="19">
        <v>500904.29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20">
        <f>B36-B41</f>
        <v>-95358.69</v>
      </c>
      <c r="C45" s="20">
        <f>C36-C41</f>
        <v>-500904.29</v>
      </c>
    </row>
    <row r="46" spans="1:3" ht="11.25" customHeight="1" x14ac:dyDescent="0.2">
      <c r="A46" s="10"/>
      <c r="B46" s="21"/>
      <c r="C46" s="21"/>
    </row>
    <row r="47" spans="1:3" ht="11.25" customHeight="1" x14ac:dyDescent="0.2">
      <c r="A47" s="4" t="s">
        <v>37</v>
      </c>
      <c r="B47" s="21"/>
      <c r="C47" s="21"/>
    </row>
    <row r="48" spans="1:3" ht="11.25" customHeight="1" x14ac:dyDescent="0.2">
      <c r="A48" s="6" t="s">
        <v>2</v>
      </c>
      <c r="B48" s="20">
        <f>SUM(B49+B52)</f>
        <v>0</v>
      </c>
      <c r="C48" s="20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9"/>
      <c r="B53" s="21"/>
      <c r="C53" s="21"/>
    </row>
    <row r="54" spans="1:3" ht="11.25" customHeight="1" x14ac:dyDescent="0.2">
      <c r="A54" s="6" t="s">
        <v>13</v>
      </c>
      <c r="B54" s="20">
        <f>SUM(B55+B58)</f>
        <v>381582.18</v>
      </c>
      <c r="C54" s="20">
        <f>SUM(C55+C58)</f>
        <v>400468.9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381582.18</v>
      </c>
      <c r="C58" s="19">
        <v>400468.9</v>
      </c>
    </row>
    <row r="59" spans="1:3" ht="11.25" customHeight="1" x14ac:dyDescent="0.2">
      <c r="A59" s="4" t="s">
        <v>44</v>
      </c>
      <c r="B59" s="20">
        <f>B48-B54</f>
        <v>-381582.18</v>
      </c>
      <c r="C59" s="20">
        <f>C48-C54</f>
        <v>-400468.9</v>
      </c>
    </row>
    <row r="60" spans="1:3" ht="11.25" customHeight="1" x14ac:dyDescent="0.2">
      <c r="A60" s="10"/>
      <c r="B60" s="21"/>
      <c r="C60" s="21"/>
    </row>
    <row r="61" spans="1:3" ht="11.25" customHeight="1" x14ac:dyDescent="0.2">
      <c r="A61" s="4" t="s">
        <v>45</v>
      </c>
      <c r="B61" s="20">
        <f>B59+B45+B33</f>
        <v>1810983.8000000035</v>
      </c>
      <c r="C61" s="20">
        <f>C59+C45+C33</f>
        <v>180422.28999999678</v>
      </c>
    </row>
    <row r="62" spans="1:3" ht="11.25" customHeight="1" x14ac:dyDescent="0.2">
      <c r="A62" s="10"/>
      <c r="B62" s="21"/>
      <c r="C62" s="21"/>
    </row>
    <row r="63" spans="1:3" ht="11.25" customHeight="1" x14ac:dyDescent="0.2">
      <c r="A63" s="4" t="s">
        <v>46</v>
      </c>
      <c r="B63" s="20">
        <v>2504050.09</v>
      </c>
      <c r="C63" s="20">
        <v>2323627.7999999998</v>
      </c>
    </row>
    <row r="64" spans="1:3" ht="11.25" customHeight="1" x14ac:dyDescent="0.2">
      <c r="A64" s="10"/>
      <c r="B64" s="21"/>
      <c r="C64" s="21"/>
    </row>
    <row r="65" spans="1:3" ht="11.25" customHeight="1" x14ac:dyDescent="0.2">
      <c r="A65" s="4" t="s">
        <v>47</v>
      </c>
      <c r="B65" s="20">
        <v>4315033.8899999997</v>
      </c>
      <c r="C65" s="20">
        <v>2504050.09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17" t="s">
        <v>48</v>
      </c>
      <c r="B68" s="18"/>
      <c r="C68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6aa8a68a-ab09-4ac8-a697-fdce915bc567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2012-12-11T20:31:36Z</dcterms:created>
  <dcterms:modified xsi:type="dcterms:W3CDTF">2023-10-31T16:33:45Z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