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3585" yWindow="3585" windowWidth="28800" windowHeight="1123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G34" i="1"/>
  <c r="D34" i="1"/>
  <c r="G33" i="1"/>
  <c r="D33" i="1"/>
  <c r="G32" i="1"/>
  <c r="D32" i="1"/>
  <c r="D31" i="1" s="1"/>
  <c r="G31" i="1"/>
  <c r="F31" i="1"/>
  <c r="E31" i="1"/>
  <c r="C31" i="1"/>
  <c r="B31" i="1"/>
  <c r="G30" i="1"/>
  <c r="D30" i="1"/>
  <c r="D29" i="1"/>
  <c r="G29" i="1" s="1"/>
  <c r="G28" i="1"/>
  <c r="D28" i="1"/>
  <c r="G27" i="1"/>
  <c r="G26" i="1" s="1"/>
  <c r="D27" i="1"/>
  <c r="F26" i="1"/>
  <c r="E26" i="1"/>
  <c r="D26" i="1"/>
  <c r="C26" i="1"/>
  <c r="B26" i="1"/>
  <c r="G25" i="1"/>
  <c r="G23" i="1" s="1"/>
  <c r="D25" i="1"/>
  <c r="G24" i="1"/>
  <c r="D24" i="1"/>
  <c r="F23" i="1"/>
  <c r="E23" i="1"/>
  <c r="D23" i="1"/>
  <c r="C23" i="1"/>
  <c r="B23" i="1"/>
  <c r="G22" i="1"/>
  <c r="D22" i="1"/>
  <c r="D21" i="1"/>
  <c r="G21" i="1" s="1"/>
  <c r="G20" i="1"/>
  <c r="G19" i="1" s="1"/>
  <c r="D20" i="1"/>
  <c r="D19" i="1" s="1"/>
  <c r="F19" i="1"/>
  <c r="E19" i="1"/>
  <c r="C19" i="1"/>
  <c r="B19" i="1"/>
  <c r="G18" i="1"/>
  <c r="D18" i="1"/>
  <c r="G17" i="1"/>
  <c r="D17" i="1"/>
  <c r="G16" i="1"/>
  <c r="D16" i="1"/>
  <c r="D15" i="1"/>
  <c r="G15" i="1" s="1"/>
  <c r="G14" i="1"/>
  <c r="D14" i="1"/>
  <c r="G13" i="1"/>
  <c r="D13" i="1"/>
  <c r="G12" i="1"/>
  <c r="D12" i="1"/>
  <c r="D11" i="1"/>
  <c r="D10" i="1" s="1"/>
  <c r="F10" i="1"/>
  <c r="E10" i="1"/>
  <c r="C10" i="1"/>
  <c r="B10" i="1"/>
  <c r="D9" i="1"/>
  <c r="G9" i="1" s="1"/>
  <c r="G8" i="1"/>
  <c r="G7" i="1" s="1"/>
  <c r="D8" i="1"/>
  <c r="D7" i="1" s="1"/>
  <c r="F7" i="1"/>
  <c r="E7" i="1"/>
  <c r="C7" i="1"/>
  <c r="B7" i="1"/>
  <c r="G11" i="1" l="1"/>
  <c r="G10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<sst xmlns="http://schemas.openxmlformats.org/spreadsheetml/2006/main" count="42" uniqueCount="42">
  <si>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</si>
  <si>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</si>
  <si>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</si>
  <si>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</si>
  <si>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</si>
  <si>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</si>
  <si>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</si>
  <si>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</si>
  <si>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</si>
  <si>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</si>
  <si>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</si>
  <si>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</si>
  <si>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</si>
  <si>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</si>
  <si>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</si>
  <si>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</si>
  <si>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</si>
  <si>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</si>
  <si>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</si>
  <si>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</si>
  <si>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</si>
  <si>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</si>
  <si>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</si>
  <si>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</si>
  <si>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</si>
  <si>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</si>
  <si>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</si>
  <si>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</si>
  <si>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</si>
  <si>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</si>
  <si>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</si>
  <si>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</si>
  <si>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</si>
  <si>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</si>
  <si>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</si>
  <si>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</si>
  <si>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</si>
  <si>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</si>
  <si>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</si>
  <si>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</si>
  <si>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</si>
  <si>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Jaral del Progreso,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</si>
</sst>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B12" sqref="B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3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3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2">
        <v>31301010</v>
      </c>
      <c r="C6" s="12">
        <v>0</v>
      </c>
      <c r="D6" s="12">
        <v>31301010</v>
      </c>
      <c r="E6" s="12">
        <v>5314304.07</v>
      </c>
      <c r="F6" s="12">
        <v>5281478.8499999996</v>
      </c>
      <c r="G6" s="12">
        <v>25986705.93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0">SUM(D8:D9)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31301010</v>
      </c>
      <c r="C10" s="20">
        <f>SUM(C11:C18)</f>
        <v>0</v>
      </c>
      <c r="D10" s="20">
        <f t="shared" ref="D10:G10" si="1">SUM(D11:D18)</f>
        <v>31301010</v>
      </c>
      <c r="E10" s="20">
        <f t="shared" si="1"/>
        <v>5314304.07</v>
      </c>
      <c r="F10" s="20">
        <f t="shared" si="1"/>
        <v>5281478.8499999996</v>
      </c>
      <c r="G10" s="20">
        <f t="shared" si="1"/>
        <v>25986705.93</v>
      </c>
    </row>
    <row r="11" spans="1:7" x14ac:dyDescent="0.2">
      <c r="A11" s="19" t="s">
        <v>15</v>
      </c>
      <c r="B11" s="21">
        <v>31301010</v>
      </c>
      <c r="C11" s="21">
        <v>0</v>
      </c>
      <c r="D11" s="21">
        <f t="shared" ref="D11:D18" si="2">B11+C11</f>
        <v>31301010</v>
      </c>
      <c r="E11" s="21">
        <v>5314304.07</v>
      </c>
      <c r="F11" s="21">
        <v>5281478.8499999996</v>
      </c>
      <c r="G11" s="21">
        <f t="shared" ref="G11:G18" si="3">D11-E11</f>
        <v>25986705.93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2"/>
        <v>0</v>
      </c>
      <c r="E12" s="21">
        <v>0</v>
      </c>
      <c r="F12" s="21">
        <v>0</v>
      </c>
      <c r="G12" s="21">
        <f t="shared" si="3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2"/>
        <v>0</v>
      </c>
      <c r="E13" s="21">
        <v>0</v>
      </c>
      <c r="F13" s="21">
        <v>0</v>
      </c>
      <c r="G13" s="21">
        <f t="shared" si="3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si="3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2"/>
        <v>0</v>
      </c>
      <c r="E16" s="21">
        <v>0</v>
      </c>
      <c r="F16" s="21">
        <v>0</v>
      </c>
      <c r="G16" s="21">
        <f t="shared" si="3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 t="shared" si="3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 t="shared" si="3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4">SUM(D20:D22)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5">B20+C20</f>
        <v>0</v>
      </c>
      <c r="E20" s="21">
        <v>0</v>
      </c>
      <c r="F20" s="21">
        <v>0</v>
      </c>
      <c r="G20" s="21">
        <f t="shared" ref="G20:G22" si="6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6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6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7">SUM(D24:D25)</f>
        <v>0</v>
      </c>
      <c r="E23" s="20">
        <f t="shared" si="7"/>
        <v>0</v>
      </c>
      <c r="F23" s="20">
        <f t="shared" si="7"/>
        <v>0</v>
      </c>
      <c r="G23" s="20">
        <f t="shared" si="7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8">B24+C24</f>
        <v>0</v>
      </c>
      <c r="E24" s="21">
        <v>0</v>
      </c>
      <c r="F24" s="21">
        <v>0</v>
      </c>
      <c r="G24" s="21">
        <f t="shared" ref="G24:G25" si="9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0">SUM(D27:D30)</f>
        <v>0</v>
      </c>
      <c r="E26" s="20">
        <f t="shared" si="10"/>
        <v>0</v>
      </c>
      <c r="F26" s="20">
        <f t="shared" si="10"/>
        <v>0</v>
      </c>
      <c r="G26" s="20">
        <f t="shared" si="10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1">B27+C27</f>
        <v>0</v>
      </c>
      <c r="E27" s="21">
        <v>0</v>
      </c>
      <c r="F27" s="21">
        <v>0</v>
      </c>
      <c r="G27" s="21">
        <f t="shared" ref="G27:G30" si="12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1"/>
        <v>0</v>
      </c>
      <c r="E28" s="21">
        <v>0</v>
      </c>
      <c r="F28" s="21">
        <v>0</v>
      </c>
      <c r="G28" s="21">
        <f t="shared" si="12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1"/>
        <v>0</v>
      </c>
      <c r="E29" s="21">
        <v>0</v>
      </c>
      <c r="F29" s="21">
        <v>0</v>
      </c>
      <c r="G29" s="21">
        <f t="shared" si="12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1"/>
        <v>0</v>
      </c>
      <c r="E30" s="21">
        <v>0</v>
      </c>
      <c r="F30" s="21">
        <v>0</v>
      </c>
      <c r="G30" s="21">
        <f t="shared" si="12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3">SUM(C32)</f>
        <v>0</v>
      </c>
      <c r="D31" s="20">
        <f t="shared" si="13"/>
        <v>0</v>
      </c>
      <c r="E31" s="20">
        <f t="shared" si="13"/>
        <v>0</v>
      </c>
      <c r="F31" s="20">
        <f t="shared" si="13"/>
        <v>0</v>
      </c>
      <c r="G31" s="20">
        <f t="shared" si="13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4">B32+C32</f>
        <v>0</v>
      </c>
      <c r="E32" s="21">
        <v>0</v>
      </c>
      <c r="F32" s="21">
        <v>0</v>
      </c>
      <c r="G32" s="21">
        <f t="shared" ref="G32:G35" si="15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4"/>
        <v>0</v>
      </c>
      <c r="E33" s="20">
        <v>0</v>
      </c>
      <c r="F33" s="20">
        <v>0</v>
      </c>
      <c r="G33" s="20">
        <f t="shared" si="15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4"/>
        <v>0</v>
      </c>
      <c r="E34" s="20">
        <v>0</v>
      </c>
      <c r="F34" s="20">
        <v>0</v>
      </c>
      <c r="G34" s="20">
        <f t="shared" si="15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4"/>
        <v>0</v>
      </c>
      <c r="E35" s="20">
        <v>0</v>
      </c>
      <c r="F35" s="20">
        <v>0</v>
      </c>
      <c r="G35" s="20">
        <f t="shared" si="15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12">
        <v>31301010</v>
      </c>
      <c r="C37" s="12">
        <v>0</v>
      </c>
      <c r="D37" s="12">
        <v>31301010</v>
      </c>
      <c r="E37" s="12">
        <v>5314304.07</v>
      </c>
      <c r="F37" s="12">
        <v>5281478.8499999996</v>
      </c>
      <c r="G37" s="12">
        <v>25986705.93</v>
      </c>
    </row>
  </sheetData>
  <sheetProtection formatCells="0" formatColumns="0" formatRows="0" autoFilter="0"/>
  <protectedRanges>
    <protectedRange sqref="A38:G65523" name="Rango1"/>
    <protectedRange sqref="A11:A18 A20:A22 A24:A25 A27:A30 A32 A8:A9 D37:G37 A36:G36 D6:G6" name="Rango1_3"/>
    <protectedRange sqref="B4:G5" name="Rango1_2_2"/>
    <protectedRange sqref="A37:C37 B6:C6" name="Rango1_1_2"/>
    <protectedRange sqref="B7:G35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2012-12-11T21:13:37Z</dcterms:created>
  <dcterms:modified xsi:type="dcterms:W3CDTF">2024-05-01T00:38:09Z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