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UENTA PUBLICA 2024\1er Trimestre\"/>
    </mc:Choice>
  </mc:AlternateContent>
  <bookViews>
    <workbookView xWindow="-105" yWindow="-105" windowWidth="23250" windowHeight="12450" firstSheet="2" activeTab="11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5" l="1"/>
  <c r="G17" i="22"/>
  <c r="G28" i="22" s="1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C29" i="19"/>
  <c r="D29" i="19"/>
  <c r="E29" i="19"/>
  <c r="F29" i="19"/>
  <c r="G29" i="19"/>
  <c r="B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B7" i="16"/>
  <c r="A2" i="16"/>
  <c r="B28" i="22" l="1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E29" i="8" s="1"/>
  <c r="F19" i="8"/>
  <c r="G19" i="8"/>
  <c r="B19" i="8"/>
  <c r="G9" i="8"/>
  <c r="C9" i="8"/>
  <c r="D9" i="8"/>
  <c r="E9" i="8"/>
  <c r="F9" i="8"/>
  <c r="B9" i="8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1" i="6"/>
  <c r="G32" i="6"/>
  <c r="G33" i="6"/>
  <c r="G11" i="6"/>
  <c r="G12" i="6"/>
  <c r="G10" i="6"/>
  <c r="G9" i="6"/>
  <c r="F75" i="6"/>
  <c r="F67" i="6"/>
  <c r="F59" i="6"/>
  <c r="F54" i="6"/>
  <c r="F65" i="6" s="1"/>
  <c r="F45" i="6"/>
  <c r="F37" i="6"/>
  <c r="F35" i="6"/>
  <c r="F41" i="6"/>
  <c r="E75" i="6"/>
  <c r="E67" i="6"/>
  <c r="E59" i="6"/>
  <c r="E54" i="6"/>
  <c r="E65" i="6" s="1"/>
  <c r="E45" i="6"/>
  <c r="E37" i="6"/>
  <c r="E35" i="6"/>
  <c r="D75" i="6"/>
  <c r="D67" i="6"/>
  <c r="D59" i="6"/>
  <c r="D54" i="6"/>
  <c r="D45" i="6"/>
  <c r="D37" i="6"/>
  <c r="D3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41" i="6"/>
  <c r="C75" i="6"/>
  <c r="C67" i="6"/>
  <c r="C59" i="6"/>
  <c r="C54" i="6"/>
  <c r="C65" i="6" s="1"/>
  <c r="C45" i="6"/>
  <c r="C37" i="6"/>
  <c r="C35" i="6"/>
  <c r="C41" i="6"/>
  <c r="B75" i="6"/>
  <c r="B67" i="6"/>
  <c r="B59" i="6"/>
  <c r="B54" i="6"/>
  <c r="B45" i="6"/>
  <c r="B37" i="6"/>
  <c r="B35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29" i="8" l="1"/>
  <c r="K20" i="4"/>
  <c r="E20" i="4"/>
  <c r="I20" i="4"/>
  <c r="B29" i="8"/>
  <c r="D29" i="8"/>
  <c r="C29" i="8"/>
  <c r="G29" i="8"/>
  <c r="B41" i="6"/>
  <c r="B70" i="6" s="1"/>
  <c r="B65" i="6"/>
  <c r="G54" i="6"/>
  <c r="D65" i="6"/>
  <c r="D70" i="6" s="1"/>
  <c r="E41" i="6"/>
  <c r="E70" i="6" s="1"/>
  <c r="B44" i="5"/>
  <c r="B8" i="5" s="1"/>
  <c r="B21" i="5" s="1"/>
  <c r="B23" i="5" s="1"/>
  <c r="B25" i="5" s="1"/>
  <c r="B33" i="5" s="1"/>
  <c r="D44" i="5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B20" i="3" s="1"/>
  <c r="C70" i="6"/>
  <c r="F70" i="6"/>
  <c r="G45" i="6"/>
  <c r="G65" i="6" s="1"/>
  <c r="G41" i="6"/>
  <c r="G37" i="6"/>
  <c r="G42" i="6" l="1"/>
  <c r="G70" i="6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<sst xmlns="http://schemas.openxmlformats.org/spreadsheetml/2006/main" count="1025" uniqueCount="609">
  <si>
    <t>Formato 1 Estado de Situación Financiera Detallado - LDF</t>
  </si>
  <si>
    <t>NOMBRE DEL ENTE PÚBLICO (a)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</si>
  <si>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</si>
  <si>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</si>
  <si>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</si>
  <si>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</si>
  <si>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</si>
  <si>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</si>
  <si>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</si>
  <si>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</si>
  <si>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</si>
  <si>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</si>
  <si>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</si>
  <si>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</si>
  <si>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</si>
  <si>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</si>
  <si>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</si>
  <si>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</si>
  <si>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</si>
  <si>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</si>
  <si>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</si>
  <si>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</si>
  <si>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</si>
  <si>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</si>
  <si>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</si>
  <si>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</si>
  <si>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</si>
  <si>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</si>
  <si>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</si>
  <si>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</si>
  <si>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</si>
  <si>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</si>
  <si>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</si>
  <si>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</si>
  <si>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</si>
  <si>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</si>
  <si>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</si>
  <si>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</si>
  <si>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</si>
  <si>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</si>
  <si>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</si>
  <si>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</si>
  <si>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</si>
  <si>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</si>
  <si>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</si>
  <si>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</si>
  <si>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</si>
  <si>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</si>
  <si>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</si>
  <si>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</si>
  <si>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</si>
  <si>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</si>
  <si>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</si>
  <si>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</si>
  <si>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</si>
  <si>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</si>
  <si>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</si>
  <si>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</si>
  <si>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</si>
  <si>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</si>
  <si>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</si>
  <si>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</si>
  <si>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</si>
  <si>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</si>
  <si>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</si>
  <si>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</si>
  <si>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</si>
  <si>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</si>
  <si>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</si>
  <si>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</si>
  <si>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</si>
  <si>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</si>
  <si>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</si>
  <si>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</si>
  <si>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</si>
  <si>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</si>
  <si>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</si>
  <si>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</si>
  <si>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</si>
  <si>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</si>
  <si>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</si>
  <si>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</si>
  <si>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</si>
  <si>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</si>
  <si>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</si>
  <si>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</si>
  <si>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</si>
  <si>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</si>
  <si>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</si>
  <si>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</si>
  <si>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</si>
  <si>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</si>
  <si>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</si>
  <si>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</si>
  <si>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</si>
  <si>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</si>
  <si>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</si>
  <si>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</si>
  <si>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</si>
  <si>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</si>
  <si>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</si>
  <si>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</si>
  <si>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</si>
  <si>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</si>
  <si>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</si>
  <si>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</si>
  <si>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</si>
  <si>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</si>
  <si>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</si>
  <si>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</si>
  <si>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</si>
  <si>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</si>
  <si>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</si>
  <si>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</si>
  <si>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</si>
  <si>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</si>
  <si>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</si>
  <si>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</si>
  <si>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</si>
  <si>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</si>
  <si>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</si>
  <si>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</si>
  <si>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</si>
  <si>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</si>
  <si>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</si>
  <si>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</si>
  <si>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</si>
  <si>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</si>
  <si>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</si>
  <si>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</si>
  <si>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</si>
  <si>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</si>
  <si>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</si>
  <si>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</si>
  <si>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</si>
  <si>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</si>
  <si>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</si>
  <si>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</si>
  <si>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</si>
  <si>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</si>
  <si>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</si>
  <si>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</si>
  <si>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</si>
  <si>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</si>
  <si>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</si>
  <si>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</si>
  <si>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</si>
  <si>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</si>
  <si>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</si>
  <si>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</si>
  <si>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</si>
  <si>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</si>
  <si>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</si>
  <si>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</si>
  <si>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</si>
  <si>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</si>
  <si>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</si>
  <si>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</si>
  <si>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</si>
  <si>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</si>
  <si>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</si>
  <si>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</si>
  <si>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</si>
  <si>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</si>
  <si>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</si>
  <si>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</si>
  <si>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</si>
  <si>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</si>
  <si>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</si>
  <si>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</si>
  <si>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</si>
  <si>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</si>
  <si>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</si>
  <si>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</si>
  <si>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</si>
  <si>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</si>
  <si>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</si>
  <si>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</si>
  <si>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</si>
  <si>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</si>
  <si>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</si>
  <si>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</si>
  <si>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</si>
  <si>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</si>
  <si>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</si>
  <si>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</si>
  <si>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</si>
  <si>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</si>
  <si>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</si>
  <si>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</si>
  <si>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</si>
  <si>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</si>
  <si>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</si>
  <si>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</si>
  <si>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</si>
  <si>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</si>
  <si>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</si>
  <si>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</si>
  <si>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</si>
  <si>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</si>
  <si>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</si>
  <si>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</si>
  <si>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</si>
  <si>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</si>
  <si>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</si>
  <si>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</si>
  <si>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</si>
  <si>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</si>
  <si>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</si>
  <si>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</si>
  <si>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</si>
  <si>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</si>
  <si>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</si>
  <si>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</si>
  <si>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</si>
  <si>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</si>
  <si>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</si>
  <si>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</si>
  <si>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</si>
  <si>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</si>
  <si>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</si>
  <si>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</si>
  <si>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</si>
  <si>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</si>
  <si>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</si>
  <si>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</si>
  <si>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</si>
  <si>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</si>
  <si>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</si>
  <si>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</si>
  <si>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</si>
  <si>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</si>
  <si>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</si>
  <si>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</si>
  <si>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</si>
  <si>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</si>
  <si>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</si>
  <si>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</si>
  <si>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</si>
  <si>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</si>
  <si>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</si>
  <si>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</si>
  <si>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</si>
  <si>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</si>
  <si>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</si>
  <si>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</si>
  <si>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</si>
  <si>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</si>
  <si>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</si>
  <si>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</si>
  <si>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</si>
  <si>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</si>
  <si>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</si>
  <si>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</si>
  <si>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</si>
  <si>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</si>
  <si>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</si>
  <si>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</si>
  <si>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</si>
  <si>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</si>
  <si>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</si>
  <si>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</si>
  <si>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</si>
  <si>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</si>
  <si>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</si>
  <si>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</si>
  <si>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</si>
  <si>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</si>
  <si>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</si>
  <si>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</si>
  <si>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</si>
  <si>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</si>
  <si>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</si>
  <si>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</si>
  <si>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</si>
  <si>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</si>
  <si>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</si>
  <si>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</si>
  <si>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</si>
  <si>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</si>
  <si>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</si>
  <si>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</si>
  <si>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</si>
  <si>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</si>
  <si>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</si>
  <si>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</si>
  <si>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</si>
  <si>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</si>
  <si>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</si>
  <si>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</si>
  <si>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</si>
  <si>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</si>
  <si>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</si>
  <si>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</si>
  <si>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</si>
  <si>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</si>
  <si>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</si>
  <si>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</si>
  <si>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</si>
  <si>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</si>
  <si>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</si>
  <si>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</si>
  <si>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</si>
  <si>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</si>
  <si>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</si>
  <si>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</si>
  <si>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</si>
  <si>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</si>
  <si>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</si>
  <si>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</si>
  <si>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</si>
  <si>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</si>
  <si>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</si>
  <si>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</si>
  <si>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</si>
  <si>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</si>
  <si>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</si>
  <si>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</si>
  <si>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</si>
  <si>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</si>
  <si>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</si>
  <si>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</si>
  <si>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</si>
  <si>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</si>
  <si>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</si>
  <si>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</si>
  <si>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</si>
  <si>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</si>
  <si>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</si>
  <si>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</si>
  <si>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</si>
  <si>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</si>
  <si>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</si>
  <si>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</si>
  <si>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</si>
  <si>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</si>
  <si>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</si>
  <si>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</si>
  <si>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</si>
  <si>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</si>
  <si>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</si>
  <si>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</si>
  <si>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</si>
  <si>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</si>
  <si>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</si>
  <si>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</si>
  <si>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</si>
  <si>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</si>
  <si>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</si>
  <si>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</si>
  <si>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</si>
  <si>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</si>
  <si>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</si>
  <si>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</si>
  <si>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</si>
  <si>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</si>
  <si>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</si>
  <si>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</si>
  <si>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</si>
  <si>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</si>
  <si>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</si>
  <si>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</si>
  <si>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</si>
  <si>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</si>
  <si>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</si>
  <si>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</si>
  <si>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</si>
  <si>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</si>
  <si>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</si>
  <si>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</si>
  <si>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</si>
  <si>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</si>
  <si>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</si>
  <si>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</si>
  <si>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</si>
  <si>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</si>
  <si>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</si>
  <si>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</si>
  <si>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</si>
  <si>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</si>
  <si>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</si>
  <si>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</si>
  <si>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</si>
  <si>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</si>
  <si>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</si>
  <si>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</si>
  <si>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</si>
  <si>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</si>
  <si>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</si>
  <si>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</si>
  <si>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</si>
  <si>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</si>
  <si>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</si>
  <si>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</si>
  <si>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</si>
  <si>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</si>
  <si>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</si>
  <si>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</si>
  <si>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</si>
  <si>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</si>
  <si>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</si>
  <si>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</si>
  <si>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</si>
  <si>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</si>
  <si>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</si>
  <si>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</si>
  <si>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</si>
  <si>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</si>
  <si>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</si>
  <si>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</si>
  <si>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</si>
  <si>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</si>
  <si>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</si>
  <si>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</si>
  <si>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</si>
  <si>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</si>
  <si>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</si>
  <si>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</si>
  <si>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</si>
  <si>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</si>
  <si>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</si>
  <si>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</si>
  <si>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</si>
  <si>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</si>
  <si>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</si>
  <si>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</si>
  <si>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</si>
  <si>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</si>
  <si>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</si>
  <si>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</si>
  <si>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</si>
  <si>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</si>
  <si>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</si>
  <si>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</si>
  <si>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</si>
  <si>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</si>
  <si>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</si>
  <si>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</si>
  <si>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</si>
  <si>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</si>
  <si>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</si>
  <si>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</si>
  <si>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</si>
  <si>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</si>
  <si>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</si>
  <si>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</si>
  <si>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</si>
  <si>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</si>
  <si>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</si>
  <si>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</si>
  <si>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</si>
  <si>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</si>
  <si>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</si>
  <si>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</si>
  <si>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</si>
  <si>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</si>
  <si>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</si>
  <si>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</si>
  <si>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</si>
  <si>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</si>
  <si>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</si>
  <si>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</si>
  <si>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</si>
  <si>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</si>
  <si>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</si>
  <si>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</si>
  <si>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</si>
  <si>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</si>
  <si>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</si>
  <si>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</si>
  <si>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</si>
  <si>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</si>
  <si>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</si>
  <si>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</si>
  <si>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</si>
  <si>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</si>
  <si>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</si>
  <si>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</si>
  <si>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</si>
  <si>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</si>
  <si>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</si>
  <si>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</si>
  <si>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</si>
  <si>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</si>
  <si>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</si>
  <si>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</si>
  <si>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</si>
  <si>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</si>
  <si>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</si>
  <si>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</si>
  <si>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</si>
  <si>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</si>
  <si>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</si>
  <si>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</si>
  <si>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</si>
  <si>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</si>
  <si>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</si>
  <si>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</si>
  <si>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</si>
  <si>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</si>
  <si>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</si>
  <si>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</si>
  <si>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</si>
  <si>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</si>
  <si>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</si>
  <si>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</si>
  <si>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</si>
  <si>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</si>
  <si>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</si>
  <si>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</si>
  <si>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</si>
  <si>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</si>
  <si>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</si>
  <si>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</si>
  <si>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</si>
  <si>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</si>
  <si>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</si>
  <si>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</si>
  <si>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</si>
  <si>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</si>
  <si>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</si>
  <si>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</si>
  <si>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</si>
  <si>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</si>
  <si>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</si>
  <si>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</si>
  <si>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</si>
  <si>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</si>
  <si>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</si>
  <si>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</si>
  <si>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</si>
  <si>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</si>
  <si>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</si>
  <si>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</si>
  <si>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</si>
  <si>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</si>
  <si>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</si>
  <si>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</si>
  <si>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</si>
  <si>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</si>
  <si>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</si>
  <si>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</si>
  <si>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</si>
  <si>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</si>
  <si>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</si>
  <si>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</si>
  <si>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</si>
  <si>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</si>
  <si>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</si>
  <si>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</si>
  <si>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</si>
  <si>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</si>
  <si>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</si>
  <si>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</si>
  <si>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</si>
  <si>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</si>
  <si>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</si>
  <si>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</si>
  <si>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</si>
  <si>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</si>
  <si>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</si>
  <si>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</si>
  <si>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</si>
  <si>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</si>
  <si>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</si>
  <si>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</si>
  <si>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</si>
  <si>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</si>
  <si>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</si>
  <si>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</si>
  <si>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</si>
  <si>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</si>
  <si>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</si>
  <si>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</si>
  <si>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</si>
  <si>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</si>
  <si>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</si>
  <si>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</si>
  <si>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</si>
  <si>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</si>
  <si>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</si>
  <si>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</si>
  <si>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</si>
  <si>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</si>
  <si>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</si>
  <si>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</si>
  <si>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</si>
  <si>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</si>
  <si>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</si>
  <si>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</si>
  <si>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</si>
  <si>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</si>
  <si>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</si>
  <si>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</si>
  <si>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</si>
  <si>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</si>
  <si>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</si>
  <si>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</si>
  <si>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Al 31 de Diciembre de 2023 y al 31 de Marzo de 2024 (b)</t>
  </si>
  <si>
    <t>Del 1 de Enero al 31 de Marzo de 2024 (b)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</si>
  <si>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</si>
  <si>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</si>
  <si>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</si>
  <si>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31120M16A010000 DIRECCION GENERAL</t>
  </si>
  <si>
    <t>31120M16A020000 ADMINISTRACION GENERAL</t>
  </si>
  <si>
    <t>31120M16A030000 DEPARTAMENTO DE COMERCIALIZACION</t>
  </si>
  <si>
    <t>31120M16A040000 DEPTO DE OPERACION Y MANTENIMIENTO</t>
  </si>
  <si>
    <t>31120M16A050000 DEPARTAMENTO DE CALIDAD DEL AGUA</t>
  </si>
  <si>
    <t>31120M16A060000 DEPARTAMENTO DE CULTURA DEL 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</si>
</sst>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dd/mm/yyyy;@"/>
    <numFmt numFmtId="168" formatCode="_-* #,##0.00_-;\-* #,##0.00_-;_-* &quot;-&quot;??_-;_-@_-"/>
    <numFmt numFmtId="169" formatCode="#,##0_ ;\-#,##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1" fillId="0" borderId="0"/>
    <xf numFmtId="0" fontId="22" fillId="0" borderId="0"/>
  </cellStyleXfs>
  <cellXfs count="226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3" fontId="0" fillId="0" borderId="14" xfId="5" applyNumberFormat="1" applyFont="1" applyFill="1" applyBorder="1" applyAlignment="1" applyProtection="1">
      <alignment horizontal="right" vertical="center"/>
      <protection locked="0"/>
    </xf>
    <xf numFmtId="3" fontId="0" fillId="0" borderId="14" xfId="5" applyNumberFormat="1" applyFont="1" applyFill="1" applyBorder="1" applyAlignment="1">
      <alignment horizontal="right" vertical="center"/>
    </xf>
    <xf numFmtId="3" fontId="2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0" fillId="0" borderId="14" xfId="5" applyNumberFormat="1" applyFont="1" applyFill="1" applyBorder="1" applyAlignment="1" applyProtection="1">
      <alignment horizontal="right" vertical="center"/>
      <protection locked="0"/>
    </xf>
    <xf numFmtId="3" fontId="0" fillId="0" borderId="14" xfId="5" applyNumberFormat="1" applyFont="1" applyFill="1" applyBorder="1" applyAlignment="1">
      <alignment horizontal="right" vertical="center"/>
    </xf>
    <xf numFmtId="3" fontId="2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169" fontId="2" fillId="0" borderId="14" xfId="5" applyNumberFormat="1" applyFont="1" applyFill="1" applyBorder="1" applyAlignment="1" applyProtection="1">
      <alignment horizontal="right" vertical="center"/>
      <protection locked="0"/>
    </xf>
    <xf numFmtId="169" fontId="2" fillId="0" borderId="14" xfId="5" applyNumberFormat="1" applyFont="1" applyFill="1" applyBorder="1" applyAlignment="1" applyProtection="1">
      <alignment horizontal="right" vertical="center"/>
      <protection locked="0"/>
    </xf>
    <xf numFmtId="3" fontId="0" fillId="0" borderId="14" xfId="5" applyNumberFormat="1" applyFont="1" applyFill="1" applyBorder="1" applyProtection="1">
      <protection locked="0"/>
    </xf>
    <xf numFmtId="3" fontId="1" fillId="0" borderId="14" xfId="5" applyNumberFormat="1" applyFont="1" applyFill="1" applyBorder="1" applyProtection="1">
      <protection locked="0"/>
    </xf>
    <xf numFmtId="3" fontId="1" fillId="0" borderId="14" xfId="5" applyNumberFormat="1" applyFont="1" applyFill="1" applyBorder="1" applyProtection="1">
      <protection locked="0"/>
    </xf>
    <xf numFmtId="3" fontId="0" fillId="0" borderId="14" xfId="5" applyNumberFormat="1" applyFont="1" applyFill="1" applyBorder="1" applyAlignment="1" applyProtection="1">
      <alignment vertical="center"/>
      <protection locked="0"/>
    </xf>
    <xf numFmtId="3" fontId="1" fillId="0" borderId="14" xfId="5" applyNumberFormat="1" applyFont="1" applyFill="1" applyBorder="1" applyAlignment="1" applyProtection="1">
      <alignment vertical="center"/>
      <protection locked="0"/>
    </xf>
    <xf numFmtId="169" fontId="2" fillId="3" borderId="14" xfId="5" applyNumberFormat="1" applyFont="1" applyFill="1" applyBorder="1" applyAlignment="1" applyProtection="1">
      <alignment vertical="center"/>
      <protection locked="0"/>
    </xf>
    <xf numFmtId="169" fontId="0" fillId="3" borderId="14" xfId="5" applyNumberFormat="1" applyFont="1" applyFill="1" applyBorder="1" applyAlignment="1" applyProtection="1">
      <alignment vertical="center"/>
      <protection locked="0"/>
    </xf>
    <xf numFmtId="169" fontId="0" fillId="3" borderId="14" xfId="5" applyNumberFormat="1" applyFont="1" applyFill="1" applyBorder="1" applyAlignment="1">
      <alignment vertical="center"/>
    </xf>
    <xf numFmtId="169" fontId="1" fillId="3" borderId="14" xfId="5" applyNumberFormat="1" applyFont="1" applyFill="1" applyBorder="1" applyAlignment="1" applyProtection="1">
      <alignment vertical="center"/>
      <protection locked="0"/>
    </xf>
    <xf numFmtId="169" fontId="0" fillId="0" borderId="14" xfId="5" applyNumberFormat="1" applyFont="1" applyFill="1" applyBorder="1" applyAlignment="1" applyProtection="1">
      <alignment vertical="center"/>
      <protection locked="0"/>
    </xf>
    <xf numFmtId="169" fontId="1" fillId="0" borderId="14" xfId="5" applyNumberFormat="1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169" fontId="2" fillId="0" borderId="6" xfId="5" applyNumberFormat="1" applyFont="1" applyFill="1" applyBorder="1" applyAlignment="1" applyProtection="1">
      <alignment vertical="center"/>
      <protection locked="0"/>
    </xf>
    <xf numFmtId="169" fontId="0" fillId="0" borderId="8" xfId="5" applyNumberFormat="1" applyFont="1" applyFill="1" applyBorder="1" applyAlignment="1" applyProtection="1">
      <alignment vertical="center"/>
      <protection locked="0"/>
    </xf>
    <xf numFmtId="169" fontId="2" fillId="0" borderId="8" xfId="5" applyNumberFormat="1" applyFont="1" applyFill="1" applyBorder="1" applyAlignment="1" applyProtection="1">
      <alignment vertical="center"/>
      <protection locked="0"/>
    </xf>
    <xf numFmtId="169" fontId="0" fillId="0" borderId="8" xfId="5" applyNumberFormat="1" applyFont="1" applyFill="1" applyBorder="1" applyAlignment="1" applyProtection="1">
      <alignment vertical="center" wrapText="1"/>
      <protection locked="0"/>
    </xf>
    <xf numFmtId="169" fontId="0" fillId="0" borderId="8" xfId="5" applyNumberFormat="1" applyFont="1" applyFill="1" applyBorder="1" applyAlignment="1">
      <alignment vertical="center"/>
    </xf>
    <xf numFmtId="169" fontId="1" fillId="0" borderId="8" xfId="5" applyNumberFormat="1" applyFont="1" applyFill="1" applyBorder="1" applyAlignment="1" applyProtection="1">
      <alignment vertical="center"/>
      <protection locked="0"/>
    </xf>
    <xf numFmtId="169" fontId="2" fillId="0" borderId="8" xfId="5" applyNumberFormat="1" applyFont="1" applyFill="1" applyBorder="1" applyAlignment="1" applyProtection="1">
      <alignment horizontal="right" vertical="center"/>
      <protection locked="0"/>
    </xf>
    <xf numFmtId="169" fontId="0" fillId="0" borderId="8" xfId="5" applyNumberFormat="1" applyFont="1" applyFill="1" applyBorder="1" applyAlignment="1" applyProtection="1">
      <alignment horizontal="right" vertical="center"/>
      <protection locked="0"/>
    </xf>
    <xf numFmtId="169" fontId="0" fillId="0" borderId="8" xfId="5" applyNumberFormat="1" applyFont="1" applyFill="1" applyBorder="1" applyAlignment="1">
      <alignment horizontal="right" vertical="center"/>
    </xf>
    <xf numFmtId="169" fontId="1" fillId="0" borderId="8" xfId="5" applyNumberFormat="1" applyFont="1" applyFill="1" applyBorder="1" applyAlignment="1" applyProtection="1">
      <alignment horizontal="right" vertical="center"/>
      <protection locked="0"/>
    </xf>
  </cellXfs>
  <cellStyles count="8">
    <cellStyle name="Millares" xfId="1" builtinId="3"/>
    <cellStyle name="Millares 2" xfId="5"/>
    <cellStyle name="Normal" xfId="0" builtinId="0"/>
    <cellStyle name="Normal 2" xfId="3"/>
    <cellStyle name="Normal 2 2" xfId="2"/>
    <cellStyle name="Normal 2 3" xfId="7"/>
    <cellStyle name="Normal 3" xfId="6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opLeftCell="A37" zoomScale="75" zoomScaleNormal="75" workbookViewId="0">
      <selection activeCell="D80" sqref="D80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57" t="s">
        <v>0</v>
      </c>
      <c r="B1" s="158"/>
      <c r="C1" s="158"/>
      <c r="D1" s="158"/>
      <c r="E1" s="158"/>
      <c r="F1" s="159"/>
    </row>
    <row r="2" spans="1:6" ht="15" customHeight="1" x14ac:dyDescent="0.25">
      <c r="A2" s="107" t="s">
        <v>1</v>
      </c>
      <c r="B2" s="108"/>
      <c r="C2" s="108"/>
      <c r="D2" s="108"/>
      <c r="E2" s="108"/>
      <c r="F2" s="109"/>
    </row>
    <row r="3" spans="1:6" ht="15" customHeight="1" x14ac:dyDescent="0.25">
      <c r="A3" s="110" t="s">
        <v>2</v>
      </c>
      <c r="B3" s="111"/>
      <c r="C3" s="111"/>
      <c r="D3" s="111"/>
      <c r="E3" s="111"/>
      <c r="F3" s="112"/>
    </row>
    <row r="4" spans="1:6" ht="12.95" customHeight="1" x14ac:dyDescent="0.25">
      <c r="A4" s="110" t="s">
        <v>598</v>
      </c>
      <c r="B4" s="111"/>
      <c r="C4" s="111"/>
      <c r="D4" s="111"/>
      <c r="E4" s="111"/>
      <c r="F4" s="112"/>
    </row>
    <row r="5" spans="1:6" ht="12.95" customHeight="1" x14ac:dyDescent="0.25">
      <c r="A5" s="113" t="s">
        <v>3</v>
      </c>
      <c r="B5" s="114"/>
      <c r="C5" s="114"/>
      <c r="D5" s="114"/>
      <c r="E5" s="114"/>
      <c r="F5" s="115"/>
    </row>
    <row r="6" spans="1:6" ht="41.45" customHeight="1" x14ac:dyDescent="0.25">
      <c r="A6" s="40" t="s">
        <v>4</v>
      </c>
      <c r="B6" s="41" t="s">
        <v>595</v>
      </c>
      <c r="C6" s="1" t="s">
        <v>596</v>
      </c>
      <c r="D6" s="42" t="s">
        <v>5</v>
      </c>
      <c r="E6" s="41" t="s">
        <v>595</v>
      </c>
      <c r="F6" s="1" t="s">
        <v>596</v>
      </c>
    </row>
    <row r="7" spans="1:6" ht="12.95" customHeight="1" x14ac:dyDescent="0.25">
      <c r="A7" s="43" t="s">
        <v>6</v>
      </c>
      <c r="B7" s="44"/>
      <c r="C7" s="44"/>
      <c r="D7" s="43" t="s">
        <v>7</v>
      </c>
      <c r="E7" s="44"/>
      <c r="F7" s="44"/>
    </row>
    <row r="8" spans="1:6" x14ac:dyDescent="0.25">
      <c r="A8" s="2" t="s">
        <v>8</v>
      </c>
      <c r="B8" s="45"/>
      <c r="C8" s="45"/>
      <c r="D8" s="2" t="s">
        <v>9</v>
      </c>
      <c r="E8" s="45"/>
      <c r="F8" s="45"/>
    </row>
    <row r="9" spans="1:6" x14ac:dyDescent="0.25">
      <c r="A9" s="46" t="s">
        <v>10</v>
      </c>
      <c r="B9" s="194">
        <v>3713462.5700000003</v>
      </c>
      <c r="C9" s="194">
        <v>2569959.0499999998</v>
      </c>
      <c r="D9" s="46" t="s">
        <v>11</v>
      </c>
      <c r="E9" s="198">
        <v>4177367.54</v>
      </c>
      <c r="F9" s="198">
        <v>3929345.54</v>
      </c>
    </row>
    <row r="10" spans="1:6" x14ac:dyDescent="0.25">
      <c r="A10" s="48" t="s">
        <v>12</v>
      </c>
      <c r="B10" s="197">
        <v>0</v>
      </c>
      <c r="C10" s="197">
        <v>0</v>
      </c>
      <c r="D10" s="48" t="s">
        <v>13</v>
      </c>
      <c r="E10" s="201">
        <v>0</v>
      </c>
      <c r="F10" s="201">
        <v>0</v>
      </c>
    </row>
    <row r="11" spans="1:6" x14ac:dyDescent="0.25">
      <c r="A11" s="48" t="s">
        <v>14</v>
      </c>
      <c r="B11" s="197">
        <v>3140375.16</v>
      </c>
      <c r="C11" s="197">
        <v>2011302.72</v>
      </c>
      <c r="D11" s="48" t="s">
        <v>15</v>
      </c>
      <c r="E11" s="201">
        <v>214237.63</v>
      </c>
      <c r="F11" s="201">
        <v>182229.49</v>
      </c>
    </row>
    <row r="12" spans="1:6" x14ac:dyDescent="0.25">
      <c r="A12" s="48" t="s">
        <v>16</v>
      </c>
      <c r="B12" s="197">
        <v>0</v>
      </c>
      <c r="C12" s="197">
        <v>0</v>
      </c>
      <c r="D12" s="48" t="s">
        <v>17</v>
      </c>
      <c r="E12" s="201">
        <v>0</v>
      </c>
      <c r="F12" s="201">
        <v>0</v>
      </c>
    </row>
    <row r="13" spans="1:6" x14ac:dyDescent="0.25">
      <c r="A13" s="48" t="s">
        <v>18</v>
      </c>
      <c r="B13" s="197">
        <v>573087.41</v>
      </c>
      <c r="C13" s="197">
        <v>558656.32999999996</v>
      </c>
      <c r="D13" s="48" t="s">
        <v>19</v>
      </c>
      <c r="E13" s="201">
        <v>0</v>
      </c>
      <c r="F13" s="201">
        <v>0</v>
      </c>
    </row>
    <row r="14" spans="1:6" x14ac:dyDescent="0.25">
      <c r="A14" s="48" t="s">
        <v>20</v>
      </c>
      <c r="B14" s="197">
        <v>0</v>
      </c>
      <c r="C14" s="197">
        <v>0</v>
      </c>
      <c r="D14" s="48" t="s">
        <v>21</v>
      </c>
      <c r="E14" s="201">
        <v>0</v>
      </c>
      <c r="F14" s="201">
        <v>0</v>
      </c>
    </row>
    <row r="15" spans="1:6" x14ac:dyDescent="0.25">
      <c r="A15" s="48" t="s">
        <v>22</v>
      </c>
      <c r="B15" s="197">
        <v>0</v>
      </c>
      <c r="C15" s="197">
        <v>0</v>
      </c>
      <c r="D15" s="48" t="s">
        <v>23</v>
      </c>
      <c r="E15" s="201">
        <v>0</v>
      </c>
      <c r="F15" s="201">
        <v>0</v>
      </c>
    </row>
    <row r="16" spans="1:6" x14ac:dyDescent="0.25">
      <c r="A16" s="48" t="s">
        <v>24</v>
      </c>
      <c r="B16" s="197">
        <v>0</v>
      </c>
      <c r="C16" s="197">
        <v>0</v>
      </c>
      <c r="D16" s="48" t="s">
        <v>25</v>
      </c>
      <c r="E16" s="201">
        <v>2440921.33</v>
      </c>
      <c r="F16" s="201">
        <v>2239122.41</v>
      </c>
    </row>
    <row r="17" spans="1:6" x14ac:dyDescent="0.25">
      <c r="A17" s="46" t="s">
        <v>26</v>
      </c>
      <c r="B17" s="194">
        <v>6707248.5999999996</v>
      </c>
      <c r="C17" s="194">
        <v>6228531.8399999999</v>
      </c>
      <c r="D17" s="48" t="s">
        <v>27</v>
      </c>
      <c r="E17" s="201">
        <v>0</v>
      </c>
      <c r="F17" s="201">
        <v>0</v>
      </c>
    </row>
    <row r="18" spans="1:6" x14ac:dyDescent="0.25">
      <c r="A18" s="48" t="s">
        <v>28</v>
      </c>
      <c r="B18" s="197">
        <v>0</v>
      </c>
      <c r="C18" s="197">
        <v>0</v>
      </c>
      <c r="D18" s="48" t="s">
        <v>29</v>
      </c>
      <c r="E18" s="201">
        <v>1522208.58</v>
      </c>
      <c r="F18" s="201">
        <v>1507993.64</v>
      </c>
    </row>
    <row r="19" spans="1:6" x14ac:dyDescent="0.25">
      <c r="A19" s="48" t="s">
        <v>30</v>
      </c>
      <c r="B19" s="197">
        <v>-7552</v>
      </c>
      <c r="C19" s="197">
        <v>-7552</v>
      </c>
      <c r="D19" s="46" t="s">
        <v>31</v>
      </c>
      <c r="E19" s="198">
        <v>0</v>
      </c>
      <c r="F19" s="198">
        <v>0</v>
      </c>
    </row>
    <row r="20" spans="1:6" x14ac:dyDescent="0.25">
      <c r="A20" s="48" t="s">
        <v>32</v>
      </c>
      <c r="B20" s="197">
        <v>360059.81</v>
      </c>
      <c r="C20" s="197">
        <v>264769.81</v>
      </c>
      <c r="D20" s="48" t="s">
        <v>33</v>
      </c>
      <c r="E20" s="201">
        <v>0</v>
      </c>
      <c r="F20" s="201">
        <v>0</v>
      </c>
    </row>
    <row r="21" spans="1:6" x14ac:dyDescent="0.25">
      <c r="A21" s="48" t="s">
        <v>34</v>
      </c>
      <c r="B21" s="197">
        <v>493</v>
      </c>
      <c r="C21" s="197">
        <v>493</v>
      </c>
      <c r="D21" s="48" t="s">
        <v>35</v>
      </c>
      <c r="E21" s="201">
        <v>0</v>
      </c>
      <c r="F21" s="201">
        <v>0</v>
      </c>
    </row>
    <row r="22" spans="1:6" x14ac:dyDescent="0.25">
      <c r="A22" s="48" t="s">
        <v>36</v>
      </c>
      <c r="B22" s="197">
        <v>59000</v>
      </c>
      <c r="C22" s="197">
        <v>59000</v>
      </c>
      <c r="D22" s="48" t="s">
        <v>37</v>
      </c>
      <c r="E22" s="201">
        <v>0</v>
      </c>
      <c r="F22" s="201">
        <v>0</v>
      </c>
    </row>
    <row r="23" spans="1:6" x14ac:dyDescent="0.25">
      <c r="A23" s="48" t="s">
        <v>38</v>
      </c>
      <c r="B23" s="197">
        <v>0</v>
      </c>
      <c r="C23" s="197">
        <v>0</v>
      </c>
      <c r="D23" s="46" t="s">
        <v>39</v>
      </c>
      <c r="E23" s="198">
        <v>0</v>
      </c>
      <c r="F23" s="198">
        <v>0</v>
      </c>
    </row>
    <row r="24" spans="1:6" x14ac:dyDescent="0.25">
      <c r="A24" s="48" t="s">
        <v>40</v>
      </c>
      <c r="B24" s="197">
        <v>6295247.79</v>
      </c>
      <c r="C24" s="197">
        <v>5911821.0300000003</v>
      </c>
      <c r="D24" s="48" t="s">
        <v>41</v>
      </c>
      <c r="E24" s="201">
        <v>0</v>
      </c>
      <c r="F24" s="201">
        <v>0</v>
      </c>
    </row>
    <row r="25" spans="1:6" x14ac:dyDescent="0.25">
      <c r="A25" s="46" t="s">
        <v>42</v>
      </c>
      <c r="B25" s="194">
        <v>18471.68</v>
      </c>
      <c r="C25" s="194">
        <v>18471.68</v>
      </c>
      <c r="D25" s="48" t="s">
        <v>43</v>
      </c>
      <c r="E25" s="201">
        <v>0</v>
      </c>
      <c r="F25" s="201">
        <v>0</v>
      </c>
    </row>
    <row r="26" spans="1:6" x14ac:dyDescent="0.25">
      <c r="A26" s="48" t="s">
        <v>44</v>
      </c>
      <c r="B26" s="197">
        <v>0</v>
      </c>
      <c r="C26" s="197">
        <v>0</v>
      </c>
      <c r="D26" s="46" t="s">
        <v>45</v>
      </c>
      <c r="E26" s="201">
        <v>0</v>
      </c>
      <c r="F26" s="201">
        <v>0</v>
      </c>
    </row>
    <row r="27" spans="1:6" x14ac:dyDescent="0.25">
      <c r="A27" s="48" t="s">
        <v>46</v>
      </c>
      <c r="B27" s="197">
        <v>18471.68</v>
      </c>
      <c r="C27" s="197">
        <v>18471.68</v>
      </c>
      <c r="D27" s="46" t="s">
        <v>47</v>
      </c>
      <c r="E27" s="198">
        <v>0</v>
      </c>
      <c r="F27" s="198">
        <v>0</v>
      </c>
    </row>
    <row r="28" spans="1:6" x14ac:dyDescent="0.25">
      <c r="A28" s="48" t="s">
        <v>48</v>
      </c>
      <c r="B28" s="197">
        <v>0</v>
      </c>
      <c r="C28" s="197">
        <v>0</v>
      </c>
      <c r="D28" s="48" t="s">
        <v>49</v>
      </c>
      <c r="E28" s="201">
        <v>0</v>
      </c>
      <c r="F28" s="201">
        <v>0</v>
      </c>
    </row>
    <row r="29" spans="1:6" x14ac:dyDescent="0.25">
      <c r="A29" s="48" t="s">
        <v>50</v>
      </c>
      <c r="B29" s="197">
        <v>0</v>
      </c>
      <c r="C29" s="197">
        <v>0</v>
      </c>
      <c r="D29" s="48" t="s">
        <v>51</v>
      </c>
      <c r="E29" s="201">
        <v>0</v>
      </c>
      <c r="F29" s="201">
        <v>0</v>
      </c>
    </row>
    <row r="30" spans="1:6" x14ac:dyDescent="0.25">
      <c r="A30" s="48" t="s">
        <v>52</v>
      </c>
      <c r="B30" s="197">
        <v>0</v>
      </c>
      <c r="C30" s="197">
        <v>0</v>
      </c>
      <c r="D30" s="48" t="s">
        <v>53</v>
      </c>
      <c r="E30" s="201">
        <v>0</v>
      </c>
      <c r="F30" s="201">
        <v>0</v>
      </c>
    </row>
    <row r="31" spans="1:6" x14ac:dyDescent="0.25">
      <c r="A31" s="46" t="s">
        <v>54</v>
      </c>
      <c r="B31" s="194">
        <v>0</v>
      </c>
      <c r="C31" s="194">
        <v>0</v>
      </c>
      <c r="D31" s="46" t="s">
        <v>55</v>
      </c>
      <c r="E31" s="198">
        <v>0</v>
      </c>
      <c r="F31" s="198">
        <v>0</v>
      </c>
    </row>
    <row r="32" spans="1:6" x14ac:dyDescent="0.25">
      <c r="A32" s="48" t="s">
        <v>56</v>
      </c>
      <c r="B32" s="197">
        <v>0</v>
      </c>
      <c r="C32" s="197">
        <v>0</v>
      </c>
      <c r="D32" s="48" t="s">
        <v>57</v>
      </c>
      <c r="E32" s="198">
        <v>0</v>
      </c>
      <c r="F32" s="198">
        <v>0</v>
      </c>
    </row>
    <row r="33" spans="1:6" ht="14.45" customHeight="1" x14ac:dyDescent="0.25">
      <c r="A33" s="48" t="s">
        <v>58</v>
      </c>
      <c r="B33" s="197">
        <v>0</v>
      </c>
      <c r="C33" s="197">
        <v>0</v>
      </c>
      <c r="D33" s="48" t="s">
        <v>59</v>
      </c>
      <c r="E33" s="201">
        <v>0</v>
      </c>
      <c r="F33" s="201">
        <v>0</v>
      </c>
    </row>
    <row r="34" spans="1:6" ht="14.45" customHeight="1" x14ac:dyDescent="0.25">
      <c r="A34" s="48" t="s">
        <v>60</v>
      </c>
      <c r="B34" s="197">
        <v>0</v>
      </c>
      <c r="C34" s="197">
        <v>0</v>
      </c>
      <c r="D34" s="48" t="s">
        <v>61</v>
      </c>
      <c r="E34" s="201">
        <v>0</v>
      </c>
      <c r="F34" s="201">
        <v>0</v>
      </c>
    </row>
    <row r="35" spans="1:6" ht="14.45" customHeight="1" x14ac:dyDescent="0.25">
      <c r="A35" s="48" t="s">
        <v>62</v>
      </c>
      <c r="B35" s="197">
        <v>0</v>
      </c>
      <c r="C35" s="197">
        <v>0</v>
      </c>
      <c r="D35" s="48" t="s">
        <v>63</v>
      </c>
      <c r="E35" s="201">
        <v>0</v>
      </c>
      <c r="F35" s="201">
        <v>0</v>
      </c>
    </row>
    <row r="36" spans="1:6" ht="14.45" customHeight="1" x14ac:dyDescent="0.25">
      <c r="A36" s="48" t="s">
        <v>64</v>
      </c>
      <c r="B36" s="197">
        <v>0</v>
      </c>
      <c r="C36" s="197">
        <v>0</v>
      </c>
      <c r="D36" s="48" t="s">
        <v>65</v>
      </c>
      <c r="E36" s="201">
        <v>0</v>
      </c>
      <c r="F36" s="201">
        <v>0</v>
      </c>
    </row>
    <row r="37" spans="1:6" ht="14.45" customHeight="1" x14ac:dyDescent="0.25">
      <c r="A37" s="46" t="s">
        <v>66</v>
      </c>
      <c r="B37" s="197">
        <v>198802.92</v>
      </c>
      <c r="C37" s="197">
        <v>198802.92</v>
      </c>
      <c r="D37" s="48" t="s">
        <v>67</v>
      </c>
      <c r="E37" s="201">
        <v>0</v>
      </c>
      <c r="F37" s="201">
        <v>0</v>
      </c>
    </row>
    <row r="38" spans="1:6" x14ac:dyDescent="0.25">
      <c r="A38" s="46" t="s">
        <v>68</v>
      </c>
      <c r="B38" s="194">
        <v>0</v>
      </c>
      <c r="C38" s="194">
        <v>0</v>
      </c>
      <c r="D38" s="46" t="s">
        <v>69</v>
      </c>
      <c r="E38" s="198">
        <v>0</v>
      </c>
      <c r="F38" s="198">
        <v>0</v>
      </c>
    </row>
    <row r="39" spans="1:6" x14ac:dyDescent="0.25">
      <c r="A39" s="48" t="s">
        <v>70</v>
      </c>
      <c r="B39" s="197">
        <v>0</v>
      </c>
      <c r="C39" s="197">
        <v>0</v>
      </c>
      <c r="D39" s="48" t="s">
        <v>71</v>
      </c>
      <c r="E39" s="201">
        <v>0</v>
      </c>
      <c r="F39" s="201">
        <v>0</v>
      </c>
    </row>
    <row r="40" spans="1:6" x14ac:dyDescent="0.25">
      <c r="A40" s="48" t="s">
        <v>72</v>
      </c>
      <c r="B40" s="197">
        <v>0</v>
      </c>
      <c r="C40" s="197">
        <v>0</v>
      </c>
      <c r="D40" s="48" t="s">
        <v>73</v>
      </c>
      <c r="E40" s="201">
        <v>0</v>
      </c>
      <c r="F40" s="201">
        <v>0</v>
      </c>
    </row>
    <row r="41" spans="1:6" x14ac:dyDescent="0.25">
      <c r="A41" s="46" t="s">
        <v>74</v>
      </c>
      <c r="B41" s="194">
        <v>25249.78</v>
      </c>
      <c r="C41" s="194">
        <v>25249.78</v>
      </c>
      <c r="D41" s="48" t="s">
        <v>75</v>
      </c>
      <c r="E41" s="201">
        <v>0</v>
      </c>
      <c r="F41" s="201">
        <v>0</v>
      </c>
    </row>
    <row r="42" spans="1:6" x14ac:dyDescent="0.25">
      <c r="A42" s="48" t="s">
        <v>76</v>
      </c>
      <c r="B42" s="197">
        <v>25249.78</v>
      </c>
      <c r="C42" s="197">
        <v>25249.78</v>
      </c>
      <c r="D42" s="46" t="s">
        <v>77</v>
      </c>
      <c r="E42" s="198">
        <v>0</v>
      </c>
      <c r="F42" s="198">
        <v>0</v>
      </c>
    </row>
    <row r="43" spans="1:6" x14ac:dyDescent="0.25">
      <c r="A43" s="48" t="s">
        <v>78</v>
      </c>
      <c r="B43" s="197">
        <v>0</v>
      </c>
      <c r="C43" s="197">
        <v>0</v>
      </c>
      <c r="D43" s="48" t="s">
        <v>79</v>
      </c>
      <c r="E43" s="201">
        <v>0</v>
      </c>
      <c r="F43" s="201">
        <v>0</v>
      </c>
    </row>
    <row r="44" spans="1:6" x14ac:dyDescent="0.25">
      <c r="A44" s="48" t="s">
        <v>80</v>
      </c>
      <c r="B44" s="197">
        <v>0</v>
      </c>
      <c r="C44" s="197">
        <v>0</v>
      </c>
      <c r="D44" s="48" t="s">
        <v>81</v>
      </c>
      <c r="E44" s="201">
        <v>0</v>
      </c>
      <c r="F44" s="201">
        <v>0</v>
      </c>
    </row>
    <row r="45" spans="1:6" x14ac:dyDescent="0.25">
      <c r="A45" s="48" t="s">
        <v>82</v>
      </c>
      <c r="B45" s="197">
        <v>0</v>
      </c>
      <c r="C45" s="197">
        <v>0</v>
      </c>
      <c r="D45" s="48" t="s">
        <v>83</v>
      </c>
      <c r="E45" s="201">
        <v>0</v>
      </c>
      <c r="F45" s="201">
        <v>0</v>
      </c>
    </row>
    <row r="46" spans="1:6" x14ac:dyDescent="0.25">
      <c r="A46" s="45"/>
      <c r="B46" s="195"/>
      <c r="C46" s="195"/>
      <c r="D46" s="45"/>
      <c r="E46" s="199">
        <v>0</v>
      </c>
      <c r="F46" s="199">
        <v>0</v>
      </c>
    </row>
    <row r="47" spans="1:6" x14ac:dyDescent="0.25">
      <c r="A47" s="3" t="s">
        <v>84</v>
      </c>
      <c r="B47" s="196">
        <v>10663235.549999999</v>
      </c>
      <c r="C47" s="196">
        <v>9041015.2699999996</v>
      </c>
      <c r="D47" s="2" t="s">
        <v>85</v>
      </c>
      <c r="E47" s="200">
        <v>4177367.54</v>
      </c>
      <c r="F47" s="200">
        <v>3929345.54</v>
      </c>
    </row>
    <row r="48" spans="1:6" x14ac:dyDescent="0.25">
      <c r="A48" s="45"/>
      <c r="B48" s="195"/>
      <c r="C48" s="195"/>
      <c r="D48" s="45"/>
      <c r="E48" s="199"/>
      <c r="F48" s="199"/>
    </row>
    <row r="49" spans="1:6" x14ac:dyDescent="0.25">
      <c r="A49" s="2" t="s">
        <v>86</v>
      </c>
      <c r="B49" s="195"/>
      <c r="C49" s="195"/>
      <c r="D49" s="2" t="s">
        <v>87</v>
      </c>
      <c r="E49" s="199"/>
      <c r="F49" s="199"/>
    </row>
    <row r="50" spans="1:6" x14ac:dyDescent="0.25">
      <c r="A50" s="46" t="s">
        <v>88</v>
      </c>
      <c r="B50" s="197">
        <v>0</v>
      </c>
      <c r="C50" s="197">
        <v>0</v>
      </c>
      <c r="D50" s="46" t="s">
        <v>89</v>
      </c>
      <c r="E50" s="201">
        <v>0</v>
      </c>
      <c r="F50" s="201">
        <v>0</v>
      </c>
    </row>
    <row r="51" spans="1:6" x14ac:dyDescent="0.25">
      <c r="A51" s="46" t="s">
        <v>90</v>
      </c>
      <c r="B51" s="197">
        <v>0</v>
      </c>
      <c r="C51" s="197">
        <v>0</v>
      </c>
      <c r="D51" s="46" t="s">
        <v>91</v>
      </c>
      <c r="E51" s="201">
        <v>0</v>
      </c>
      <c r="F51" s="201">
        <v>0</v>
      </c>
    </row>
    <row r="52" spans="1:6" x14ac:dyDescent="0.25">
      <c r="A52" s="46" t="s">
        <v>92</v>
      </c>
      <c r="B52" s="197">
        <v>6339402.29</v>
      </c>
      <c r="C52" s="197">
        <v>5338714.0199999996</v>
      </c>
      <c r="D52" s="46" t="s">
        <v>93</v>
      </c>
      <c r="E52" s="201">
        <v>0</v>
      </c>
      <c r="F52" s="201">
        <v>0</v>
      </c>
    </row>
    <row r="53" spans="1:6" x14ac:dyDescent="0.25">
      <c r="A53" s="46" t="s">
        <v>94</v>
      </c>
      <c r="B53" s="197">
        <v>5769998.5099999998</v>
      </c>
      <c r="C53" s="197">
        <v>5769998.5099999998</v>
      </c>
      <c r="D53" s="46" t="s">
        <v>95</v>
      </c>
      <c r="E53" s="201">
        <v>0</v>
      </c>
      <c r="F53" s="201">
        <v>0</v>
      </c>
    </row>
    <row r="54" spans="1:6" x14ac:dyDescent="0.25">
      <c r="A54" s="46" t="s">
        <v>96</v>
      </c>
      <c r="B54" s="197">
        <v>137915.84</v>
      </c>
      <c r="C54" s="197">
        <v>137915.84</v>
      </c>
      <c r="D54" s="46" t="s">
        <v>97</v>
      </c>
      <c r="E54" s="201">
        <v>0</v>
      </c>
      <c r="F54" s="201">
        <v>0</v>
      </c>
    </row>
    <row r="55" spans="1:6" x14ac:dyDescent="0.25">
      <c r="A55" s="46" t="s">
        <v>98</v>
      </c>
      <c r="B55" s="197">
        <v>-5254674.24</v>
      </c>
      <c r="C55" s="197">
        <v>-5254674.24</v>
      </c>
      <c r="D55" s="50" t="s">
        <v>99</v>
      </c>
      <c r="E55" s="201">
        <v>0</v>
      </c>
      <c r="F55" s="201">
        <v>0</v>
      </c>
    </row>
    <row r="56" spans="1:6" x14ac:dyDescent="0.25">
      <c r="A56" s="46" t="s">
        <v>100</v>
      </c>
      <c r="B56" s="197">
        <v>2555161.41</v>
      </c>
      <c r="C56" s="197">
        <v>2555161.41</v>
      </c>
      <c r="D56" s="45"/>
      <c r="E56" s="199"/>
      <c r="F56" s="199"/>
    </row>
    <row r="57" spans="1:6" x14ac:dyDescent="0.25">
      <c r="A57" s="46" t="s">
        <v>101</v>
      </c>
      <c r="B57" s="197">
        <v>0</v>
      </c>
      <c r="C57" s="197">
        <v>0</v>
      </c>
      <c r="D57" s="2" t="s">
        <v>102</v>
      </c>
      <c r="E57" s="200">
        <v>0</v>
      </c>
      <c r="F57" s="200">
        <v>0</v>
      </c>
    </row>
    <row r="58" spans="1:6" x14ac:dyDescent="0.25">
      <c r="A58" s="46" t="s">
        <v>103</v>
      </c>
      <c r="B58" s="197">
        <v>0</v>
      </c>
      <c r="C58" s="197">
        <v>0</v>
      </c>
      <c r="D58" s="45"/>
      <c r="E58" s="199"/>
      <c r="F58" s="199"/>
    </row>
    <row r="59" spans="1:6" x14ac:dyDescent="0.25">
      <c r="A59" s="45"/>
      <c r="B59" s="195"/>
      <c r="C59" s="195"/>
      <c r="D59" s="2" t="s">
        <v>104</v>
      </c>
      <c r="E59" s="200">
        <v>4177367.54</v>
      </c>
      <c r="F59" s="200">
        <v>3929345.54</v>
      </c>
    </row>
    <row r="60" spans="1:6" x14ac:dyDescent="0.25">
      <c r="A60" s="3" t="s">
        <v>105</v>
      </c>
      <c r="B60" s="196">
        <v>9547803.8100000005</v>
      </c>
      <c r="C60" s="196">
        <v>8547115.5399999991</v>
      </c>
      <c r="D60" s="45"/>
      <c r="E60" s="199"/>
      <c r="F60" s="199"/>
    </row>
    <row r="61" spans="1:6" x14ac:dyDescent="0.25">
      <c r="A61" s="45"/>
      <c r="B61" s="195"/>
      <c r="C61" s="195"/>
      <c r="D61" s="51" t="s">
        <v>106</v>
      </c>
      <c r="E61" s="199"/>
      <c r="F61" s="199"/>
    </row>
    <row r="62" spans="1:6" x14ac:dyDescent="0.25">
      <c r="A62" s="3" t="s">
        <v>107</v>
      </c>
      <c r="B62" s="196">
        <v>20211039.359999999</v>
      </c>
      <c r="C62" s="196">
        <v>17588130.809999999</v>
      </c>
      <c r="D62" s="45"/>
      <c r="E62" s="199"/>
      <c r="F62" s="199"/>
    </row>
    <row r="63" spans="1:6" x14ac:dyDescent="0.25">
      <c r="A63" s="45"/>
      <c r="B63" s="45"/>
      <c r="C63" s="45"/>
      <c r="D63" s="52" t="s">
        <v>108</v>
      </c>
      <c r="E63" s="198">
        <v>2510879.02</v>
      </c>
      <c r="F63" s="198">
        <v>2510879.02</v>
      </c>
    </row>
    <row r="64" spans="1:6" x14ac:dyDescent="0.25">
      <c r="A64" s="45"/>
      <c r="B64" s="45"/>
      <c r="C64" s="45"/>
      <c r="D64" s="46" t="s">
        <v>109</v>
      </c>
      <c r="E64" s="201">
        <v>2510879.02</v>
      </c>
      <c r="F64" s="201">
        <v>2510879.02</v>
      </c>
    </row>
    <row r="65" spans="1:6" x14ac:dyDescent="0.25">
      <c r="A65" s="45"/>
      <c r="B65" s="45"/>
      <c r="C65" s="45"/>
      <c r="D65" s="50" t="s">
        <v>110</v>
      </c>
      <c r="E65" s="201">
        <v>0</v>
      </c>
      <c r="F65" s="201">
        <v>0</v>
      </c>
    </row>
    <row r="66" spans="1:6" x14ac:dyDescent="0.25">
      <c r="A66" s="45"/>
      <c r="B66" s="45"/>
      <c r="C66" s="45"/>
      <c r="D66" s="46" t="s">
        <v>111</v>
      </c>
      <c r="E66" s="201">
        <v>0</v>
      </c>
      <c r="F66" s="201">
        <v>0</v>
      </c>
    </row>
    <row r="67" spans="1:6" x14ac:dyDescent="0.25">
      <c r="A67" s="45"/>
      <c r="B67" s="45"/>
      <c r="C67" s="45"/>
      <c r="D67" s="45"/>
      <c r="E67" s="199"/>
      <c r="F67" s="199"/>
    </row>
    <row r="68" spans="1:6" x14ac:dyDescent="0.25">
      <c r="A68" s="45"/>
      <c r="B68" s="45"/>
      <c r="C68" s="45"/>
      <c r="D68" s="52" t="s">
        <v>112</v>
      </c>
      <c r="E68" s="198">
        <v>13522792.799999999</v>
      </c>
      <c r="F68" s="198">
        <v>11268912.59</v>
      </c>
    </row>
    <row r="69" spans="1:6" x14ac:dyDescent="0.25">
      <c r="A69" s="53"/>
      <c r="B69" s="45"/>
      <c r="C69" s="45"/>
      <c r="D69" s="46" t="s">
        <v>113</v>
      </c>
      <c r="E69" s="201">
        <v>2807702.68</v>
      </c>
      <c r="F69" s="201">
        <v>156205.26</v>
      </c>
    </row>
    <row r="70" spans="1:6" x14ac:dyDescent="0.25">
      <c r="A70" s="53"/>
      <c r="B70" s="45"/>
      <c r="C70" s="45"/>
      <c r="D70" s="46" t="s">
        <v>114</v>
      </c>
      <c r="E70" s="201">
        <v>10715090.119999999</v>
      </c>
      <c r="F70" s="201">
        <v>11112707.33</v>
      </c>
    </row>
    <row r="71" spans="1:6" x14ac:dyDescent="0.25">
      <c r="A71" s="53"/>
      <c r="B71" s="45"/>
      <c r="C71" s="45"/>
      <c r="D71" s="46" t="s">
        <v>115</v>
      </c>
      <c r="E71" s="201">
        <v>0</v>
      </c>
      <c r="F71" s="201">
        <v>0</v>
      </c>
    </row>
    <row r="72" spans="1:6" x14ac:dyDescent="0.25">
      <c r="A72" s="53"/>
      <c r="B72" s="45"/>
      <c r="C72" s="45"/>
      <c r="D72" s="46" t="s">
        <v>116</v>
      </c>
      <c r="E72" s="201">
        <v>0</v>
      </c>
      <c r="F72" s="201">
        <v>0</v>
      </c>
    </row>
    <row r="73" spans="1:6" x14ac:dyDescent="0.25">
      <c r="A73" s="53"/>
      <c r="B73" s="45"/>
      <c r="C73" s="45"/>
      <c r="D73" s="46" t="s">
        <v>117</v>
      </c>
      <c r="E73" s="201">
        <v>0</v>
      </c>
      <c r="F73" s="201">
        <v>0</v>
      </c>
    </row>
    <row r="74" spans="1:6" x14ac:dyDescent="0.25">
      <c r="A74" s="53"/>
      <c r="B74" s="45"/>
      <c r="C74" s="45"/>
      <c r="D74" s="45"/>
      <c r="E74" s="199"/>
      <c r="F74" s="199"/>
    </row>
    <row r="75" spans="1:6" x14ac:dyDescent="0.25">
      <c r="A75" s="53"/>
      <c r="B75" s="45"/>
      <c r="C75" s="45"/>
      <c r="D75" s="52" t="s">
        <v>118</v>
      </c>
      <c r="E75" s="198">
        <v>0</v>
      </c>
      <c r="F75" s="198">
        <v>0</v>
      </c>
    </row>
    <row r="76" spans="1:6" x14ac:dyDescent="0.25">
      <c r="A76" s="53"/>
      <c r="B76" s="45"/>
      <c r="C76" s="45"/>
      <c r="D76" s="46" t="s">
        <v>119</v>
      </c>
      <c r="E76" s="201">
        <v>0</v>
      </c>
      <c r="F76" s="201">
        <v>0</v>
      </c>
    </row>
    <row r="77" spans="1:6" x14ac:dyDescent="0.25">
      <c r="A77" s="53"/>
      <c r="B77" s="45"/>
      <c r="C77" s="45"/>
      <c r="D77" s="46" t="s">
        <v>120</v>
      </c>
      <c r="E77" s="201">
        <v>0</v>
      </c>
      <c r="F77" s="201">
        <v>0</v>
      </c>
    </row>
    <row r="78" spans="1:6" x14ac:dyDescent="0.25">
      <c r="A78" s="53"/>
      <c r="B78" s="45"/>
      <c r="C78" s="45"/>
      <c r="D78" s="45"/>
      <c r="E78" s="199"/>
      <c r="F78" s="199"/>
    </row>
    <row r="79" spans="1:6" x14ac:dyDescent="0.25">
      <c r="A79" s="53"/>
      <c r="B79" s="45"/>
      <c r="C79" s="45"/>
      <c r="D79" s="2" t="s">
        <v>121</v>
      </c>
      <c r="E79" s="200">
        <v>16033671.819999998</v>
      </c>
      <c r="F79" s="200">
        <v>13779791.609999999</v>
      </c>
    </row>
    <row r="80" spans="1:6" x14ac:dyDescent="0.25">
      <c r="A80" s="53"/>
      <c r="B80" s="45"/>
      <c r="C80" s="45"/>
      <c r="D80" s="45"/>
      <c r="E80" s="199"/>
      <c r="F80" s="199"/>
    </row>
    <row r="81" spans="1:6" x14ac:dyDescent="0.25">
      <c r="A81" s="53"/>
      <c r="B81" s="45"/>
      <c r="C81" s="45"/>
      <c r="D81" s="2" t="s">
        <v>122</v>
      </c>
      <c r="E81" s="200">
        <v>20211039.359999999</v>
      </c>
      <c r="F81" s="200">
        <v>17709137.149999999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50:F81 E9:F45 B9:C62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zoomScale="75" zoomScaleNormal="75" workbookViewId="0">
      <selection activeCell="B12" sqref="B12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6" t="s">
        <v>448</v>
      </c>
      <c r="B1" s="158"/>
      <c r="C1" s="158"/>
      <c r="D1" s="158"/>
      <c r="E1" s="158"/>
      <c r="F1" s="158"/>
      <c r="G1" s="159"/>
    </row>
    <row r="2" spans="1:7" x14ac:dyDescent="0.25">
      <c r="A2" s="178" t="str">
        <f>'Formato 1'!A2</f>
        <v>NOMBRE DEL ENTE PÚBLICO (a)</v>
      </c>
      <c r="B2" s="179"/>
      <c r="C2" s="179"/>
      <c r="D2" s="179"/>
      <c r="E2" s="179"/>
      <c r="F2" s="179"/>
      <c r="G2" s="180"/>
    </row>
    <row r="3" spans="1:7" x14ac:dyDescent="0.25">
      <c r="A3" s="175" t="s">
        <v>449</v>
      </c>
      <c r="B3" s="176"/>
      <c r="C3" s="176"/>
      <c r="D3" s="176"/>
      <c r="E3" s="176"/>
      <c r="F3" s="176"/>
      <c r="G3" s="177"/>
    </row>
    <row r="4" spans="1:7" x14ac:dyDescent="0.25">
      <c r="A4" s="175" t="s">
        <v>3</v>
      </c>
      <c r="B4" s="176"/>
      <c r="C4" s="176"/>
      <c r="D4" s="176"/>
      <c r="E4" s="176"/>
      <c r="F4" s="176"/>
      <c r="G4" s="177"/>
    </row>
    <row r="5" spans="1:7" x14ac:dyDescent="0.25">
      <c r="A5" s="169" t="s">
        <v>450</v>
      </c>
      <c r="B5" s="170"/>
      <c r="C5" s="170"/>
      <c r="D5" s="170"/>
      <c r="E5" s="170"/>
      <c r="F5" s="170"/>
      <c r="G5" s="171"/>
    </row>
    <row r="6" spans="1:7" ht="30" x14ac:dyDescent="0.25">
      <c r="A6" s="136" t="s">
        <v>580</v>
      </c>
      <c r="B6" s="7" t="s">
        <v>581</v>
      </c>
      <c r="C6" s="33" t="s">
        <v>559</v>
      </c>
      <c r="D6" s="33" t="s">
        <v>560</v>
      </c>
      <c r="E6" s="33" t="s">
        <v>561</v>
      </c>
      <c r="F6" s="33" t="s">
        <v>562</v>
      </c>
      <c r="G6" s="33" t="s">
        <v>563</v>
      </c>
    </row>
    <row r="7" spans="1:7" ht="15.75" customHeight="1" x14ac:dyDescent="0.25">
      <c r="A7" s="26" t="s">
        <v>564</v>
      </c>
      <c r="B7" s="116">
        <f>SUM(B8:B19)</f>
        <v>0</v>
      </c>
      <c r="C7" s="116">
        <f t="shared" ref="C7:G7" si="0">SUM(C8:C19)</f>
        <v>0</v>
      </c>
      <c r="D7" s="116">
        <f t="shared" si="0"/>
        <v>0</v>
      </c>
      <c r="E7" s="116">
        <f t="shared" si="0"/>
        <v>0</v>
      </c>
      <c r="F7" s="116">
        <f t="shared" si="0"/>
        <v>0</v>
      </c>
      <c r="G7" s="116">
        <f t="shared" si="0"/>
        <v>0</v>
      </c>
    </row>
    <row r="8" spans="1:7" x14ac:dyDescent="0.25">
      <c r="A8" s="58" t="s">
        <v>565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566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489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568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492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493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569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495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570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89" t="s">
        <v>571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579</v>
      </c>
      <c r="B20" s="75"/>
      <c r="C20" s="75"/>
      <c r="D20" s="75"/>
      <c r="E20" s="75"/>
      <c r="F20" s="75"/>
      <c r="G20" s="75"/>
    </row>
    <row r="21" spans="1:7" x14ac:dyDescent="0.25">
      <c r="A21" s="3" t="s">
        <v>572</v>
      </c>
      <c r="B21" s="116">
        <f>SUM(B22:B26)</f>
        <v>0</v>
      </c>
      <c r="C21" s="116">
        <f t="shared" ref="C21:G21" si="1">SUM(C22:C26)</f>
        <v>0</v>
      </c>
      <c r="D21" s="116">
        <f t="shared" si="1"/>
        <v>0</v>
      </c>
      <c r="E21" s="116">
        <f t="shared" si="1"/>
        <v>0</v>
      </c>
      <c r="F21" s="116">
        <f t="shared" si="1"/>
        <v>0</v>
      </c>
      <c r="G21" s="116">
        <f t="shared" si="1"/>
        <v>0</v>
      </c>
    </row>
    <row r="22" spans="1:7" x14ac:dyDescent="0.25">
      <c r="A22" s="58" t="s">
        <v>573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574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501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575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579</v>
      </c>
      <c r="B27" s="76"/>
      <c r="C27" s="76"/>
      <c r="D27" s="76"/>
      <c r="E27" s="76"/>
      <c r="F27" s="76"/>
      <c r="G27" s="76"/>
    </row>
    <row r="28" spans="1:7" x14ac:dyDescent="0.25">
      <c r="A28" s="3" t="s">
        <v>576</v>
      </c>
      <c r="B28" s="116">
        <f>SUM(B29)</f>
        <v>0</v>
      </c>
      <c r="C28" s="116">
        <f t="shared" ref="C28:G28" si="2">SUM(C29)</f>
        <v>0</v>
      </c>
      <c r="D28" s="116">
        <f t="shared" si="2"/>
        <v>0</v>
      </c>
      <c r="E28" s="116">
        <f t="shared" si="2"/>
        <v>0</v>
      </c>
      <c r="F28" s="116">
        <f t="shared" si="2"/>
        <v>0</v>
      </c>
      <c r="G28" s="116">
        <f t="shared" si="2"/>
        <v>0</v>
      </c>
    </row>
    <row r="29" spans="1:7" x14ac:dyDescent="0.25">
      <c r="A29" s="58" t="s">
        <v>577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579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578</v>
      </c>
      <c r="B31" s="116">
        <f>B21+B7+B28</f>
        <v>0</v>
      </c>
      <c r="C31" s="116">
        <f t="shared" ref="C31:G31" si="3">C21+C7+C28</f>
        <v>0</v>
      </c>
      <c r="D31" s="116">
        <f t="shared" si="3"/>
        <v>0</v>
      </c>
      <c r="E31" s="116">
        <f t="shared" si="3"/>
        <v>0</v>
      </c>
      <c r="F31" s="116">
        <f t="shared" si="3"/>
        <v>0</v>
      </c>
      <c r="G31" s="116">
        <f t="shared" si="3"/>
        <v>0</v>
      </c>
    </row>
    <row r="32" spans="1:7" ht="14.45" customHeight="1" x14ac:dyDescent="0.25">
      <c r="A32" s="45"/>
      <c r="B32" s="138"/>
      <c r="C32" s="138"/>
      <c r="D32" s="138"/>
      <c r="E32" s="138"/>
      <c r="F32" s="138"/>
      <c r="G32" s="138"/>
    </row>
    <row r="33" spans="1:7" x14ac:dyDescent="0.25">
      <c r="A33" s="141" t="s">
        <v>292</v>
      </c>
      <c r="B33" s="53"/>
      <c r="C33" s="53"/>
      <c r="D33" s="53"/>
      <c r="E33" s="53"/>
      <c r="F33" s="53"/>
      <c r="G33" s="53"/>
    </row>
    <row r="34" spans="1:7" ht="30" x14ac:dyDescent="0.25">
      <c r="A34" s="139" t="s">
        <v>465</v>
      </c>
      <c r="B34" s="88">
        <v>0</v>
      </c>
      <c r="C34" s="88">
        <v>0</v>
      </c>
      <c r="D34" s="88">
        <v>0</v>
      </c>
      <c r="E34" s="88">
        <v>0</v>
      </c>
      <c r="F34" s="88">
        <v>0</v>
      </c>
      <c r="G34" s="88">
        <v>0</v>
      </c>
    </row>
    <row r="35" spans="1:7" ht="30" x14ac:dyDescent="0.25">
      <c r="A35" s="139" t="s">
        <v>294</v>
      </c>
      <c r="B35" s="88">
        <v>0</v>
      </c>
      <c r="C35" s="88">
        <v>0</v>
      </c>
      <c r="D35" s="88">
        <v>0</v>
      </c>
      <c r="E35" s="88">
        <v>0</v>
      </c>
      <c r="F35" s="88">
        <v>0</v>
      </c>
      <c r="G35" s="88">
        <v>0</v>
      </c>
    </row>
    <row r="36" spans="1:7" x14ac:dyDescent="0.25">
      <c r="A36" s="141" t="s">
        <v>505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6" t="s">
        <v>467</v>
      </c>
      <c r="B1" s="158"/>
      <c r="C1" s="158"/>
      <c r="D1" s="158"/>
      <c r="E1" s="158"/>
      <c r="F1" s="158"/>
      <c r="G1" s="159"/>
    </row>
    <row r="2" spans="1:7" x14ac:dyDescent="0.25">
      <c r="A2" s="178" t="str">
        <f>'Formato 1'!A2</f>
        <v>NOMBRE DEL ENTE PÚBLICO (a)</v>
      </c>
      <c r="B2" s="179"/>
      <c r="C2" s="179"/>
      <c r="D2" s="179"/>
      <c r="E2" s="179"/>
      <c r="F2" s="179"/>
      <c r="G2" s="180"/>
    </row>
    <row r="3" spans="1:7" x14ac:dyDescent="0.25">
      <c r="A3" s="175" t="s">
        <v>468</v>
      </c>
      <c r="B3" s="176"/>
      <c r="C3" s="176"/>
      <c r="D3" s="176"/>
      <c r="E3" s="176"/>
      <c r="F3" s="176"/>
      <c r="G3" s="177"/>
    </row>
    <row r="4" spans="1:7" x14ac:dyDescent="0.25">
      <c r="A4" s="175" t="s">
        <v>3</v>
      </c>
      <c r="B4" s="176"/>
      <c r="C4" s="176"/>
      <c r="D4" s="176"/>
      <c r="E4" s="176"/>
      <c r="F4" s="176"/>
      <c r="G4" s="177"/>
    </row>
    <row r="5" spans="1:7" x14ac:dyDescent="0.25">
      <c r="A5" s="169" t="s">
        <v>450</v>
      </c>
      <c r="B5" s="170"/>
      <c r="C5" s="170"/>
      <c r="D5" s="170"/>
      <c r="E5" s="170"/>
      <c r="F5" s="170"/>
      <c r="G5" s="171"/>
    </row>
    <row r="6" spans="1:7" ht="30" x14ac:dyDescent="0.25">
      <c r="A6" s="136" t="s">
        <v>580</v>
      </c>
      <c r="B6" s="7" t="s">
        <v>581</v>
      </c>
      <c r="C6" s="33" t="s">
        <v>559</v>
      </c>
      <c r="D6" s="33" t="s">
        <v>560</v>
      </c>
      <c r="E6" s="33" t="s">
        <v>561</v>
      </c>
      <c r="F6" s="33" t="s">
        <v>562</v>
      </c>
      <c r="G6" s="33" t="s">
        <v>563</v>
      </c>
    </row>
    <row r="7" spans="1:7" ht="15.75" customHeight="1" x14ac:dyDescent="0.25">
      <c r="A7" s="26" t="s">
        <v>470</v>
      </c>
      <c r="B7" s="116">
        <f t="shared" ref="B7:G7" si="0">SUM(B8:B16)</f>
        <v>0</v>
      </c>
      <c r="C7" s="116">
        <f t="shared" si="0"/>
        <v>0</v>
      </c>
      <c r="D7" s="116">
        <f t="shared" si="0"/>
        <v>0</v>
      </c>
      <c r="E7" s="116">
        <f t="shared" si="0"/>
        <v>0</v>
      </c>
      <c r="F7" s="116">
        <f t="shared" si="0"/>
        <v>0</v>
      </c>
      <c r="G7" s="116">
        <f t="shared" si="0"/>
        <v>0</v>
      </c>
    </row>
    <row r="8" spans="1:7" x14ac:dyDescent="0.25">
      <c r="A8" s="58" t="s">
        <v>582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583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473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474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584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476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479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480</v>
      </c>
      <c r="B18" s="116">
        <f>SUM(B19:B27)</f>
        <v>0</v>
      </c>
      <c r="C18" s="116">
        <f t="shared" ref="C18:G18" si="1">SUM(C19:C27)</f>
        <v>0</v>
      </c>
      <c r="D18" s="116">
        <f t="shared" si="1"/>
        <v>0</v>
      </c>
      <c r="E18" s="116">
        <f t="shared" si="1"/>
        <v>0</v>
      </c>
      <c r="F18" s="116">
        <f t="shared" si="1"/>
        <v>0</v>
      </c>
      <c r="G18" s="116">
        <f t="shared" si="1"/>
        <v>0</v>
      </c>
    </row>
    <row r="19" spans="1:7" x14ac:dyDescent="0.25">
      <c r="A19" s="58" t="s">
        <v>582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583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474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584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477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481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479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579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482</v>
      </c>
      <c r="B29" s="116">
        <f>B18+B7</f>
        <v>0</v>
      </c>
      <c r="C29" s="116">
        <f t="shared" ref="C29:G29" si="2">C18+C7</f>
        <v>0</v>
      </c>
      <c r="D29" s="116">
        <f t="shared" si="2"/>
        <v>0</v>
      </c>
      <c r="E29" s="116">
        <f t="shared" si="2"/>
        <v>0</v>
      </c>
      <c r="F29" s="116">
        <f t="shared" si="2"/>
        <v>0</v>
      </c>
      <c r="G29" s="116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27:G28 B18:G26 B29:G2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"/>
  <sheetViews>
    <sheetView showGridLines="0" tabSelected="1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6" t="s">
        <v>483</v>
      </c>
      <c r="B1" s="158"/>
      <c r="C1" s="158"/>
      <c r="D1" s="158"/>
      <c r="E1" s="158"/>
      <c r="F1" s="158"/>
      <c r="G1" s="159"/>
    </row>
    <row r="2" spans="1:7" x14ac:dyDescent="0.25">
      <c r="A2" s="178" t="str">
        <f>'Formato 1'!A2</f>
        <v>NOMBRE DEL ENTE PÚBLICO (a)</v>
      </c>
      <c r="B2" s="179"/>
      <c r="C2" s="179"/>
      <c r="D2" s="179"/>
      <c r="E2" s="179"/>
      <c r="F2" s="179"/>
      <c r="G2" s="180"/>
    </row>
    <row r="3" spans="1:7" x14ac:dyDescent="0.25">
      <c r="A3" s="175" t="s">
        <v>484</v>
      </c>
      <c r="B3" s="176"/>
      <c r="C3" s="176"/>
      <c r="D3" s="176"/>
      <c r="E3" s="176"/>
      <c r="F3" s="176"/>
      <c r="G3" s="177"/>
    </row>
    <row r="4" spans="1:7" x14ac:dyDescent="0.25">
      <c r="A4" s="175" t="s">
        <v>3</v>
      </c>
      <c r="B4" s="176"/>
      <c r="C4" s="176"/>
      <c r="D4" s="176"/>
      <c r="E4" s="176"/>
      <c r="F4" s="176"/>
      <c r="G4" s="177"/>
    </row>
    <row r="5" spans="1:7" ht="30" x14ac:dyDescent="0.25">
      <c r="A5" s="136" t="s">
        <v>451</v>
      </c>
      <c r="B5" s="7" t="s">
        <v>585</v>
      </c>
      <c r="C5" s="33" t="s">
        <v>586</v>
      </c>
      <c r="D5" s="33" t="s">
        <v>587</v>
      </c>
      <c r="E5" s="33" t="s">
        <v>588</v>
      </c>
      <c r="F5" s="33" t="s">
        <v>589</v>
      </c>
      <c r="G5" s="33" t="s">
        <v>590</v>
      </c>
    </row>
    <row r="6" spans="1:7" ht="15.75" customHeight="1" x14ac:dyDescent="0.25">
      <c r="A6" s="26" t="s">
        <v>453</v>
      </c>
      <c r="B6" s="116">
        <f>SUM(B7:B18)</f>
        <v>0</v>
      </c>
      <c r="C6" s="116">
        <f t="shared" ref="C6:G6" si="0">SUM(C7:C18)</f>
        <v>0</v>
      </c>
      <c r="D6" s="116">
        <f t="shared" si="0"/>
        <v>0</v>
      </c>
      <c r="E6" s="116">
        <f t="shared" si="0"/>
        <v>0</v>
      </c>
      <c r="F6" s="116">
        <f t="shared" si="0"/>
        <v>0</v>
      </c>
      <c r="G6" s="116">
        <f t="shared" si="0"/>
        <v>0</v>
      </c>
    </row>
    <row r="7" spans="1:7" x14ac:dyDescent="0.25">
      <c r="A7" s="58" t="s">
        <v>565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566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488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489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567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568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492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493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569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495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570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89" t="s">
        <v>571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459</v>
      </c>
      <c r="B20" s="116">
        <f>SUM(B21:B25)</f>
        <v>0</v>
      </c>
      <c r="C20" s="116">
        <f t="shared" ref="C20:G20" si="1">SUM(C21:C25)</f>
        <v>0</v>
      </c>
      <c r="D20" s="116">
        <f t="shared" si="1"/>
        <v>0</v>
      </c>
      <c r="E20" s="116">
        <f t="shared" si="1"/>
        <v>0</v>
      </c>
      <c r="F20" s="116">
        <f t="shared" si="1"/>
        <v>0</v>
      </c>
      <c r="G20" s="116">
        <f t="shared" si="1"/>
        <v>0</v>
      </c>
    </row>
    <row r="21" spans="1:7" x14ac:dyDescent="0.25">
      <c r="A21" s="58" t="s">
        <v>573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574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500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501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575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463</v>
      </c>
      <c r="B27" s="116">
        <f>SUM(B28)</f>
        <v>0</v>
      </c>
      <c r="C27" s="116">
        <f t="shared" ref="C27:G27" si="2">SUM(C28)</f>
        <v>0</v>
      </c>
      <c r="D27" s="116">
        <f t="shared" si="2"/>
        <v>0</v>
      </c>
      <c r="E27" s="116">
        <f t="shared" si="2"/>
        <v>0</v>
      </c>
      <c r="F27" s="116">
        <f t="shared" si="2"/>
        <v>0</v>
      </c>
      <c r="G27" s="116">
        <f t="shared" si="2"/>
        <v>0</v>
      </c>
    </row>
    <row r="28" spans="1:7" x14ac:dyDescent="0.25">
      <c r="A28" s="58" t="s">
        <v>290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503</v>
      </c>
      <c r="B30" s="116">
        <f>B20+B6+B27</f>
        <v>0</v>
      </c>
      <c r="C30" s="116">
        <f t="shared" ref="C30:G30" si="3">C20+C6+C27</f>
        <v>0</v>
      </c>
      <c r="D30" s="116">
        <f t="shared" si="3"/>
        <v>0</v>
      </c>
      <c r="E30" s="116">
        <f t="shared" si="3"/>
        <v>0</v>
      </c>
      <c r="F30" s="116">
        <f t="shared" si="3"/>
        <v>0</v>
      </c>
      <c r="G30" s="116">
        <f t="shared" si="3"/>
        <v>0</v>
      </c>
    </row>
    <row r="31" spans="1:7" ht="14.45" customHeight="1" x14ac:dyDescent="0.25">
      <c r="A31" s="45"/>
      <c r="B31" s="138"/>
      <c r="C31" s="138"/>
      <c r="D31" s="138"/>
      <c r="E31" s="138"/>
      <c r="F31" s="138"/>
      <c r="G31" s="138"/>
    </row>
    <row r="32" spans="1:7" x14ac:dyDescent="0.25">
      <c r="A32" s="141" t="s">
        <v>292</v>
      </c>
      <c r="B32" s="53"/>
      <c r="C32" s="53"/>
      <c r="D32" s="53"/>
      <c r="E32" s="53"/>
      <c r="F32" s="53"/>
      <c r="G32" s="53"/>
    </row>
    <row r="33" spans="1:7" ht="30" x14ac:dyDescent="0.25">
      <c r="A33" s="139" t="s">
        <v>465</v>
      </c>
      <c r="B33" s="88">
        <v>0</v>
      </c>
      <c r="C33" s="88">
        <v>0</v>
      </c>
      <c r="D33" s="88">
        <v>0</v>
      </c>
      <c r="E33" s="88">
        <v>0</v>
      </c>
      <c r="F33" s="88">
        <v>0</v>
      </c>
      <c r="G33" s="88">
        <v>0</v>
      </c>
    </row>
    <row r="34" spans="1:7" ht="30" x14ac:dyDescent="0.25">
      <c r="A34" s="139" t="s">
        <v>294</v>
      </c>
      <c r="B34" s="88">
        <v>0</v>
      </c>
      <c r="C34" s="88">
        <v>0</v>
      </c>
      <c r="D34" s="88">
        <v>0</v>
      </c>
      <c r="E34" s="88">
        <v>0</v>
      </c>
      <c r="F34" s="88">
        <v>0</v>
      </c>
      <c r="G34" s="88">
        <v>0</v>
      </c>
    </row>
    <row r="35" spans="1:7" x14ac:dyDescent="0.25">
      <c r="A35" s="53" t="s">
        <v>505</v>
      </c>
      <c r="B35" s="88">
        <v>0</v>
      </c>
      <c r="C35" s="88">
        <v>0</v>
      </c>
      <c r="D35" s="88">
        <v>0</v>
      </c>
      <c r="E35" s="88">
        <v>0</v>
      </c>
      <c r="F35" s="88">
        <v>0</v>
      </c>
      <c r="G35" s="88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593</v>
      </c>
    </row>
    <row r="39" spans="1:7" x14ac:dyDescent="0.25">
      <c r="A39" t="s">
        <v>594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6" t="s">
        <v>508</v>
      </c>
      <c r="B1" s="158"/>
      <c r="C1" s="158"/>
      <c r="D1" s="158"/>
      <c r="E1" s="158"/>
      <c r="F1" s="158"/>
      <c r="G1" s="159"/>
    </row>
    <row r="2" spans="1:7" x14ac:dyDescent="0.25">
      <c r="A2" s="178" t="str">
        <f>'Formato 1'!A2</f>
        <v>NOMBRE DEL ENTE PÚBLICO (a)</v>
      </c>
      <c r="B2" s="179"/>
      <c r="C2" s="179"/>
      <c r="D2" s="179"/>
      <c r="E2" s="179"/>
      <c r="F2" s="179"/>
      <c r="G2" s="180"/>
    </row>
    <row r="3" spans="1:7" x14ac:dyDescent="0.25">
      <c r="A3" s="175" t="s">
        <v>509</v>
      </c>
      <c r="B3" s="176"/>
      <c r="C3" s="176"/>
      <c r="D3" s="176"/>
      <c r="E3" s="176"/>
      <c r="F3" s="176"/>
      <c r="G3" s="177"/>
    </row>
    <row r="4" spans="1:7" x14ac:dyDescent="0.25">
      <c r="A4" s="175" t="s">
        <v>3</v>
      </c>
      <c r="B4" s="176"/>
      <c r="C4" s="176"/>
      <c r="D4" s="176"/>
      <c r="E4" s="176"/>
      <c r="F4" s="176"/>
      <c r="G4" s="177"/>
    </row>
    <row r="5" spans="1:7" ht="30" x14ac:dyDescent="0.25">
      <c r="A5" s="136" t="s">
        <v>451</v>
      </c>
      <c r="B5" s="7" t="s">
        <v>585</v>
      </c>
      <c r="C5" s="33" t="s">
        <v>586</v>
      </c>
      <c r="D5" s="33" t="s">
        <v>587</v>
      </c>
      <c r="E5" s="33" t="s">
        <v>588</v>
      </c>
      <c r="F5" s="33" t="s">
        <v>589</v>
      </c>
      <c r="G5" s="33" t="s">
        <v>590</v>
      </c>
    </row>
    <row r="6" spans="1:7" ht="15.75" customHeight="1" x14ac:dyDescent="0.25">
      <c r="A6" s="26" t="s">
        <v>470</v>
      </c>
      <c r="B6" s="116">
        <f t="shared" ref="B6:G6" si="0">SUM(B7:B15)</f>
        <v>0</v>
      </c>
      <c r="C6" s="116">
        <f t="shared" si="0"/>
        <v>0</v>
      </c>
      <c r="D6" s="116">
        <f t="shared" si="0"/>
        <v>0</v>
      </c>
      <c r="E6" s="116">
        <f t="shared" si="0"/>
        <v>0</v>
      </c>
      <c r="F6" s="116">
        <f t="shared" si="0"/>
        <v>0</v>
      </c>
      <c r="G6" s="116">
        <f t="shared" si="0"/>
        <v>0</v>
      </c>
    </row>
    <row r="7" spans="1:7" x14ac:dyDescent="0.25">
      <c r="A7" s="58" t="s">
        <v>582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583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473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474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584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476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477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478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479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480</v>
      </c>
      <c r="B17" s="116">
        <f>SUM(B18:B26)</f>
        <v>0</v>
      </c>
      <c r="C17" s="116">
        <f t="shared" ref="C17:G17" si="1">SUM(C18:C26)</f>
        <v>0</v>
      </c>
      <c r="D17" s="116">
        <f t="shared" si="1"/>
        <v>0</v>
      </c>
      <c r="E17" s="116">
        <f t="shared" si="1"/>
        <v>0</v>
      </c>
      <c r="F17" s="116">
        <f t="shared" si="1"/>
        <v>0</v>
      </c>
      <c r="G17" s="116">
        <f t="shared" si="1"/>
        <v>0</v>
      </c>
    </row>
    <row r="18" spans="1:7" x14ac:dyDescent="0.25">
      <c r="A18" s="58" t="s">
        <v>582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583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473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474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584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477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481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579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482</v>
      </c>
      <c r="B28" s="116">
        <f>B17+B6</f>
        <v>0</v>
      </c>
      <c r="C28" s="116">
        <f t="shared" ref="C28:G28" si="2">C17+C6</f>
        <v>0</v>
      </c>
      <c r="D28" s="116">
        <f t="shared" si="2"/>
        <v>0</v>
      </c>
      <c r="E28" s="116">
        <f t="shared" si="2"/>
        <v>0</v>
      </c>
      <c r="F28" s="116">
        <f t="shared" si="2"/>
        <v>0</v>
      </c>
      <c r="G28" s="116">
        <f t="shared" si="2"/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591</v>
      </c>
    </row>
    <row r="32" spans="1:7" x14ac:dyDescent="0.25">
      <c r="A32" t="s">
        <v>592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66" t="s">
        <v>512</v>
      </c>
      <c r="B1" s="158"/>
      <c r="C1" s="158"/>
      <c r="D1" s="158"/>
      <c r="E1" s="158"/>
      <c r="F1" s="158"/>
    </row>
    <row r="2" spans="1:6" x14ac:dyDescent="0.25">
      <c r="A2" s="178" t="str">
        <f>'Formato 1'!A2</f>
        <v>NOMBRE DEL ENTE PÚBLICO (a)</v>
      </c>
      <c r="B2" s="179"/>
      <c r="C2" s="179"/>
      <c r="D2" s="179"/>
      <c r="E2" s="179"/>
      <c r="F2" s="180"/>
    </row>
    <row r="3" spans="1:6" x14ac:dyDescent="0.25">
      <c r="A3" s="175" t="s">
        <v>513</v>
      </c>
      <c r="B3" s="176"/>
      <c r="C3" s="176"/>
      <c r="D3" s="176"/>
      <c r="E3" s="176"/>
      <c r="F3" s="177"/>
    </row>
    <row r="4" spans="1:6" ht="30" x14ac:dyDescent="0.25">
      <c r="A4" s="136" t="s">
        <v>451</v>
      </c>
      <c r="B4" s="7" t="s">
        <v>514</v>
      </c>
      <c r="C4" s="33" t="s">
        <v>515</v>
      </c>
      <c r="D4" s="33" t="s">
        <v>516</v>
      </c>
      <c r="E4" s="33" t="s">
        <v>517</v>
      </c>
      <c r="F4" s="33" t="s">
        <v>518</v>
      </c>
    </row>
    <row r="5" spans="1:6" ht="15.75" customHeight="1" x14ac:dyDescent="0.25">
      <c r="A5" s="140" t="s">
        <v>519</v>
      </c>
      <c r="B5" s="145"/>
      <c r="C5" s="145"/>
      <c r="D5" s="145"/>
      <c r="E5" s="145"/>
      <c r="F5" s="145"/>
    </row>
    <row r="6" spans="1:6" ht="30" x14ac:dyDescent="0.25">
      <c r="A6" s="143" t="s">
        <v>520</v>
      </c>
      <c r="B6" s="142"/>
      <c r="C6" s="142"/>
      <c r="D6" s="142"/>
      <c r="E6" s="142"/>
      <c r="F6" s="142"/>
    </row>
    <row r="7" spans="1:6" ht="15.75" customHeight="1" x14ac:dyDescent="0.25">
      <c r="A7" s="143" t="s">
        <v>521</v>
      </c>
      <c r="B7" s="142"/>
      <c r="C7" s="142"/>
      <c r="D7" s="142"/>
      <c r="E7" s="142"/>
      <c r="F7" s="142"/>
    </row>
    <row r="8" spans="1:6" x14ac:dyDescent="0.25">
      <c r="A8" s="144"/>
      <c r="B8" s="142"/>
      <c r="C8" s="142"/>
      <c r="D8" s="142"/>
      <c r="E8" s="142"/>
      <c r="F8" s="142"/>
    </row>
    <row r="9" spans="1:6" x14ac:dyDescent="0.25">
      <c r="A9" s="149" t="s">
        <v>522</v>
      </c>
      <c r="B9" s="142"/>
      <c r="C9" s="142"/>
      <c r="D9" s="142"/>
      <c r="E9" s="142"/>
      <c r="F9" s="142"/>
    </row>
    <row r="10" spans="1:6" x14ac:dyDescent="0.25">
      <c r="A10" s="143" t="s">
        <v>523</v>
      </c>
      <c r="B10" s="152"/>
      <c r="C10" s="152"/>
      <c r="D10" s="152"/>
      <c r="E10" s="152"/>
      <c r="F10" s="152"/>
    </row>
    <row r="11" spans="1:6" x14ac:dyDescent="0.25">
      <c r="A11" s="67" t="s">
        <v>524</v>
      </c>
      <c r="B11" s="152"/>
      <c r="C11" s="152"/>
      <c r="D11" s="152"/>
      <c r="E11" s="152"/>
      <c r="F11" s="152"/>
    </row>
    <row r="12" spans="1:6" x14ac:dyDescent="0.25">
      <c r="A12" s="67" t="s">
        <v>525</v>
      </c>
      <c r="B12" s="152"/>
      <c r="C12" s="152"/>
      <c r="D12" s="152"/>
      <c r="E12" s="152"/>
      <c r="F12" s="152"/>
    </row>
    <row r="13" spans="1:6" x14ac:dyDescent="0.25">
      <c r="A13" s="67" t="s">
        <v>526</v>
      </c>
      <c r="B13" s="152"/>
      <c r="C13" s="152"/>
      <c r="D13" s="152"/>
      <c r="E13" s="152"/>
      <c r="F13" s="152"/>
    </row>
    <row r="14" spans="1:6" x14ac:dyDescent="0.25">
      <c r="A14" s="143" t="s">
        <v>527</v>
      </c>
      <c r="B14" s="152"/>
      <c r="C14" s="152"/>
      <c r="D14" s="152"/>
      <c r="E14" s="152"/>
      <c r="F14" s="152"/>
    </row>
    <row r="15" spans="1:6" x14ac:dyDescent="0.25">
      <c r="A15" s="67" t="s">
        <v>524</v>
      </c>
      <c r="B15" s="152"/>
      <c r="C15" s="152"/>
      <c r="D15" s="152"/>
      <c r="E15" s="152"/>
      <c r="F15" s="152"/>
    </row>
    <row r="16" spans="1:6" x14ac:dyDescent="0.25">
      <c r="A16" s="67" t="s">
        <v>525</v>
      </c>
      <c r="B16" s="153"/>
      <c r="C16" s="153"/>
      <c r="D16" s="153"/>
      <c r="E16" s="153"/>
      <c r="F16" s="153"/>
    </row>
    <row r="17" spans="1:6" x14ac:dyDescent="0.25">
      <c r="A17" s="67" t="s">
        <v>526</v>
      </c>
      <c r="B17" s="154"/>
      <c r="C17" s="154"/>
      <c r="D17" s="154"/>
      <c r="E17" s="154"/>
      <c r="F17" s="154"/>
    </row>
    <row r="18" spans="1:6" x14ac:dyDescent="0.25">
      <c r="A18" s="143" t="s">
        <v>528</v>
      </c>
      <c r="B18" s="154"/>
      <c r="C18" s="154"/>
      <c r="D18" s="154"/>
      <c r="E18" s="154"/>
      <c r="F18" s="154"/>
    </row>
    <row r="19" spans="1:6" x14ac:dyDescent="0.25">
      <c r="A19" s="143" t="s">
        <v>529</v>
      </c>
      <c r="B19" s="154"/>
      <c r="C19" s="154"/>
      <c r="D19" s="154"/>
      <c r="E19" s="154"/>
      <c r="F19" s="154"/>
    </row>
    <row r="20" spans="1:6" x14ac:dyDescent="0.25">
      <c r="A20" s="143" t="s">
        <v>530</v>
      </c>
      <c r="B20" s="155"/>
      <c r="C20" s="155"/>
      <c r="D20" s="155"/>
      <c r="E20" s="155"/>
      <c r="F20" s="155"/>
    </row>
    <row r="21" spans="1:6" x14ac:dyDescent="0.25">
      <c r="A21" s="143" t="s">
        <v>531</v>
      </c>
      <c r="B21" s="155"/>
      <c r="C21" s="155"/>
      <c r="D21" s="155"/>
      <c r="E21" s="155"/>
      <c r="F21" s="155"/>
    </row>
    <row r="22" spans="1:6" x14ac:dyDescent="0.25">
      <c r="A22" s="143" t="s">
        <v>532</v>
      </c>
      <c r="B22" s="155"/>
      <c r="C22" s="155"/>
      <c r="D22" s="155"/>
      <c r="E22" s="155"/>
      <c r="F22" s="155"/>
    </row>
    <row r="23" spans="1:6" x14ac:dyDescent="0.25">
      <c r="A23" s="143" t="s">
        <v>533</v>
      </c>
      <c r="B23" s="155"/>
      <c r="C23" s="155"/>
      <c r="D23" s="155"/>
      <c r="E23" s="155"/>
      <c r="F23" s="155"/>
    </row>
    <row r="24" spans="1:6" x14ac:dyDescent="0.25">
      <c r="A24" s="143" t="s">
        <v>534</v>
      </c>
      <c r="B24" s="147"/>
      <c r="C24" s="147"/>
      <c r="D24" s="147"/>
      <c r="E24" s="147"/>
      <c r="F24" s="147"/>
    </row>
    <row r="25" spans="1:6" x14ac:dyDescent="0.25">
      <c r="A25" s="143" t="s">
        <v>535</v>
      </c>
      <c r="B25" s="147"/>
      <c r="C25" s="147"/>
      <c r="D25" s="147"/>
      <c r="E25" s="147"/>
      <c r="F25" s="147"/>
    </row>
    <row r="26" spans="1:6" x14ac:dyDescent="0.25">
      <c r="A26" s="144"/>
      <c r="B26" s="148"/>
      <c r="C26" s="148"/>
      <c r="D26" s="148"/>
      <c r="E26" s="148"/>
      <c r="F26" s="148"/>
    </row>
    <row r="27" spans="1:6" ht="14.45" customHeight="1" x14ac:dyDescent="0.25">
      <c r="A27" s="149" t="s">
        <v>536</v>
      </c>
      <c r="B27" s="146"/>
      <c r="C27" s="146"/>
      <c r="D27" s="146"/>
      <c r="E27" s="146"/>
      <c r="F27" s="146"/>
    </row>
    <row r="28" spans="1:6" x14ac:dyDescent="0.25">
      <c r="A28" s="143" t="s">
        <v>537</v>
      </c>
      <c r="B28" s="88"/>
      <c r="C28" s="88"/>
      <c r="D28" s="88"/>
      <c r="E28" s="88"/>
      <c r="F28" s="88"/>
    </row>
    <row r="29" spans="1:6" x14ac:dyDescent="0.25">
      <c r="A29" s="139"/>
      <c r="B29" s="53"/>
      <c r="C29" s="53"/>
      <c r="D29" s="53"/>
      <c r="E29" s="53"/>
      <c r="F29" s="53"/>
    </row>
    <row r="30" spans="1:6" x14ac:dyDescent="0.25">
      <c r="A30" s="150" t="s">
        <v>538</v>
      </c>
      <c r="B30" s="53"/>
      <c r="C30" s="53"/>
      <c r="D30" s="53"/>
      <c r="E30" s="53"/>
      <c r="F30" s="53"/>
    </row>
    <row r="31" spans="1:6" x14ac:dyDescent="0.25">
      <c r="A31" s="151" t="s">
        <v>523</v>
      </c>
      <c r="B31" s="88"/>
      <c r="C31" s="88"/>
      <c r="D31" s="88"/>
      <c r="E31" s="88"/>
      <c r="F31" s="88"/>
    </row>
    <row r="32" spans="1:6" x14ac:dyDescent="0.25">
      <c r="A32" s="151" t="s">
        <v>527</v>
      </c>
      <c r="B32" s="88"/>
      <c r="C32" s="88"/>
      <c r="D32" s="88"/>
      <c r="E32" s="88"/>
      <c r="F32" s="88"/>
    </row>
    <row r="33" spans="1:6" x14ac:dyDescent="0.25">
      <c r="A33" s="151" t="s">
        <v>539</v>
      </c>
      <c r="B33" s="88"/>
      <c r="C33" s="88"/>
      <c r="D33" s="88"/>
      <c r="E33" s="88"/>
      <c r="F33" s="88"/>
    </row>
    <row r="34" spans="1:6" x14ac:dyDescent="0.25">
      <c r="A34" s="139"/>
      <c r="B34" s="53"/>
      <c r="C34" s="53"/>
      <c r="D34" s="53"/>
      <c r="E34" s="53"/>
      <c r="F34" s="53"/>
    </row>
    <row r="35" spans="1:6" x14ac:dyDescent="0.25">
      <c r="A35" s="150" t="s">
        <v>540</v>
      </c>
      <c r="B35" s="53"/>
      <c r="C35" s="53"/>
      <c r="D35" s="53"/>
      <c r="E35" s="53"/>
      <c r="F35" s="53"/>
    </row>
    <row r="36" spans="1:6" x14ac:dyDescent="0.25">
      <c r="A36" s="151" t="s">
        <v>541</v>
      </c>
      <c r="B36" s="53"/>
      <c r="C36" s="53"/>
      <c r="D36" s="53"/>
      <c r="E36" s="53"/>
      <c r="F36" s="53"/>
    </row>
    <row r="37" spans="1:6" x14ac:dyDescent="0.25">
      <c r="A37" s="151" t="s">
        <v>542</v>
      </c>
      <c r="B37" s="53"/>
      <c r="C37" s="53"/>
      <c r="D37" s="53"/>
      <c r="E37" s="53"/>
      <c r="F37" s="53"/>
    </row>
    <row r="38" spans="1:6" x14ac:dyDescent="0.25">
      <c r="A38" s="151" t="s">
        <v>543</v>
      </c>
      <c r="B38" s="53"/>
      <c r="C38" s="53"/>
      <c r="D38" s="53"/>
      <c r="E38" s="53"/>
      <c r="F38" s="53"/>
    </row>
    <row r="39" spans="1:6" x14ac:dyDescent="0.25">
      <c r="A39" s="139"/>
      <c r="B39" s="53"/>
      <c r="C39" s="53"/>
      <c r="D39" s="53"/>
      <c r="E39" s="53"/>
      <c r="F39" s="53"/>
    </row>
    <row r="40" spans="1:6" x14ac:dyDescent="0.25">
      <c r="A40" s="150" t="s">
        <v>544</v>
      </c>
      <c r="B40" s="53"/>
      <c r="C40" s="53"/>
      <c r="D40" s="53"/>
      <c r="E40" s="53"/>
      <c r="F40" s="53"/>
    </row>
    <row r="41" spans="1:6" x14ac:dyDescent="0.25">
      <c r="A41" s="139"/>
      <c r="B41" s="53"/>
      <c r="C41" s="53"/>
      <c r="D41" s="53"/>
      <c r="E41" s="53"/>
      <c r="F41" s="53"/>
    </row>
    <row r="42" spans="1:6" x14ac:dyDescent="0.25">
      <c r="A42" s="150" t="s">
        <v>545</v>
      </c>
      <c r="B42" s="53"/>
      <c r="C42" s="53"/>
      <c r="D42" s="53"/>
      <c r="E42" s="53"/>
      <c r="F42" s="53"/>
    </row>
    <row r="43" spans="1:6" x14ac:dyDescent="0.25">
      <c r="A43" s="151" t="s">
        <v>546</v>
      </c>
      <c r="B43" s="88"/>
      <c r="C43" s="88"/>
      <c r="D43" s="88"/>
      <c r="E43" s="88"/>
      <c r="F43" s="88"/>
    </row>
    <row r="44" spans="1:6" x14ac:dyDescent="0.25">
      <c r="A44" s="151" t="s">
        <v>547</v>
      </c>
      <c r="B44" s="88"/>
      <c r="C44" s="88"/>
      <c r="D44" s="88"/>
      <c r="E44" s="88"/>
      <c r="F44" s="88"/>
    </row>
    <row r="45" spans="1:6" x14ac:dyDescent="0.25">
      <c r="A45" s="151" t="s">
        <v>548</v>
      </c>
      <c r="B45" s="88"/>
      <c r="C45" s="88"/>
      <c r="D45" s="88"/>
      <c r="E45" s="88"/>
      <c r="F45" s="88"/>
    </row>
    <row r="46" spans="1:6" x14ac:dyDescent="0.25">
      <c r="A46" s="139"/>
      <c r="B46" s="53"/>
      <c r="C46" s="53"/>
      <c r="D46" s="53"/>
      <c r="E46" s="53"/>
      <c r="F46" s="53"/>
    </row>
    <row r="47" spans="1:6" ht="30" x14ac:dyDescent="0.25">
      <c r="A47" s="150" t="s">
        <v>549</v>
      </c>
      <c r="B47" s="53"/>
      <c r="C47" s="53"/>
      <c r="D47" s="53"/>
      <c r="E47" s="53"/>
      <c r="F47" s="53"/>
    </row>
    <row r="48" spans="1:6" x14ac:dyDescent="0.25">
      <c r="A48" s="151" t="s">
        <v>547</v>
      </c>
      <c r="B48" s="88"/>
      <c r="C48" s="88"/>
      <c r="D48" s="88"/>
      <c r="E48" s="88"/>
      <c r="F48" s="88"/>
    </row>
    <row r="49" spans="1:6" x14ac:dyDescent="0.25">
      <c r="A49" s="151" t="s">
        <v>548</v>
      </c>
      <c r="B49" s="88"/>
      <c r="C49" s="88"/>
      <c r="D49" s="88"/>
      <c r="E49" s="88"/>
      <c r="F49" s="88"/>
    </row>
    <row r="50" spans="1:6" x14ac:dyDescent="0.25">
      <c r="A50" s="139"/>
      <c r="B50" s="53"/>
      <c r="C50" s="53"/>
      <c r="D50" s="53"/>
      <c r="E50" s="53"/>
      <c r="F50" s="53"/>
    </row>
    <row r="51" spans="1:6" x14ac:dyDescent="0.25">
      <c r="A51" s="150" t="s">
        <v>550</v>
      </c>
      <c r="B51" s="53"/>
      <c r="C51" s="53"/>
      <c r="D51" s="53"/>
      <c r="E51" s="53"/>
      <c r="F51" s="53"/>
    </row>
    <row r="52" spans="1:6" x14ac:dyDescent="0.25">
      <c r="A52" s="151" t="s">
        <v>547</v>
      </c>
      <c r="B52" s="88"/>
      <c r="C52" s="88"/>
      <c r="D52" s="88"/>
      <c r="E52" s="88"/>
      <c r="F52" s="88"/>
    </row>
    <row r="53" spans="1:6" x14ac:dyDescent="0.25">
      <c r="A53" s="151" t="s">
        <v>548</v>
      </c>
      <c r="B53" s="88"/>
      <c r="C53" s="88"/>
      <c r="D53" s="88"/>
      <c r="E53" s="88"/>
      <c r="F53" s="88"/>
    </row>
    <row r="54" spans="1:6" x14ac:dyDescent="0.25">
      <c r="A54" s="151" t="s">
        <v>551</v>
      </c>
      <c r="B54" s="88"/>
      <c r="C54" s="88"/>
      <c r="D54" s="88"/>
      <c r="E54" s="88"/>
      <c r="F54" s="88"/>
    </row>
    <row r="55" spans="1:6" x14ac:dyDescent="0.25">
      <c r="A55" s="139"/>
      <c r="B55" s="53"/>
      <c r="C55" s="53"/>
      <c r="D55" s="53"/>
      <c r="E55" s="53"/>
      <c r="F55" s="53"/>
    </row>
    <row r="56" spans="1:6" x14ac:dyDescent="0.25">
      <c r="A56" s="150" t="s">
        <v>552</v>
      </c>
      <c r="B56" s="53"/>
      <c r="C56" s="53"/>
      <c r="D56" s="53"/>
      <c r="E56" s="53"/>
      <c r="F56" s="53"/>
    </row>
    <row r="57" spans="1:6" x14ac:dyDescent="0.25">
      <c r="A57" s="151" t="s">
        <v>547</v>
      </c>
      <c r="B57" s="88"/>
      <c r="C57" s="88"/>
      <c r="D57" s="88"/>
      <c r="E57" s="88"/>
      <c r="F57" s="88"/>
    </row>
    <row r="58" spans="1:6" x14ac:dyDescent="0.25">
      <c r="A58" s="151" t="s">
        <v>548</v>
      </c>
      <c r="B58" s="88"/>
      <c r="C58" s="88"/>
      <c r="D58" s="88"/>
      <c r="E58" s="88"/>
      <c r="F58" s="88"/>
    </row>
    <row r="59" spans="1:6" x14ac:dyDescent="0.25">
      <c r="A59" s="139"/>
      <c r="B59" s="53"/>
      <c r="C59" s="53"/>
      <c r="D59" s="53"/>
      <c r="E59" s="53"/>
      <c r="F59" s="53"/>
    </row>
    <row r="60" spans="1:6" x14ac:dyDescent="0.25">
      <c r="A60" s="150" t="s">
        <v>553</v>
      </c>
      <c r="B60" s="53"/>
      <c r="C60" s="53"/>
      <c r="D60" s="53"/>
      <c r="E60" s="53"/>
      <c r="F60" s="53"/>
    </row>
    <row r="61" spans="1:6" x14ac:dyDescent="0.25">
      <c r="A61" s="151" t="s">
        <v>554</v>
      </c>
      <c r="B61" s="138"/>
      <c r="C61" s="138"/>
      <c r="D61" s="138"/>
      <c r="E61" s="138"/>
      <c r="F61" s="138"/>
    </row>
    <row r="62" spans="1:6" x14ac:dyDescent="0.25">
      <c r="A62" s="151" t="s">
        <v>555</v>
      </c>
      <c r="B62" s="156"/>
      <c r="C62" s="156"/>
      <c r="D62" s="156"/>
      <c r="E62" s="156"/>
      <c r="F62" s="156"/>
    </row>
    <row r="63" spans="1:6" x14ac:dyDescent="0.25">
      <c r="A63" s="139"/>
      <c r="B63" s="138"/>
      <c r="C63" s="138"/>
      <c r="D63" s="138"/>
      <c r="E63" s="138"/>
      <c r="F63" s="138"/>
    </row>
    <row r="64" spans="1:6" x14ac:dyDescent="0.25">
      <c r="A64" s="150" t="s">
        <v>556</v>
      </c>
      <c r="B64" s="138"/>
      <c r="C64" s="138"/>
      <c r="D64" s="138"/>
      <c r="E64" s="138"/>
      <c r="F64" s="138"/>
    </row>
    <row r="65" spans="1:6" x14ac:dyDescent="0.25">
      <c r="A65" s="151" t="s">
        <v>557</v>
      </c>
      <c r="B65" s="138"/>
      <c r="C65" s="138"/>
      <c r="D65" s="138"/>
      <c r="E65" s="138"/>
      <c r="F65" s="138"/>
    </row>
    <row r="66" spans="1:6" x14ac:dyDescent="0.25">
      <c r="A66" s="151" t="s">
        <v>558</v>
      </c>
      <c r="B66" s="139"/>
      <c r="C66" s="53"/>
      <c r="D66" s="139"/>
      <c r="E66" s="139"/>
      <c r="F66" s="139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83" t="s">
        <v>448</v>
      </c>
      <c r="B1" s="183"/>
      <c r="C1" s="183"/>
      <c r="D1" s="183"/>
      <c r="E1" s="183"/>
      <c r="F1" s="183"/>
      <c r="G1" s="183"/>
    </row>
    <row r="2" spans="1:7" x14ac:dyDescent="0.25">
      <c r="A2" s="125" t="str">
        <f>'Formato 1'!A2</f>
        <v>NOMBRE DEL ENTE PÚBLICO (a)</v>
      </c>
      <c r="B2" s="126"/>
      <c r="C2" s="126"/>
      <c r="D2" s="126"/>
      <c r="E2" s="126"/>
      <c r="F2" s="126"/>
      <c r="G2" s="127"/>
    </row>
    <row r="3" spans="1:7" x14ac:dyDescent="0.25">
      <c r="A3" s="128" t="s">
        <v>449</v>
      </c>
      <c r="B3" s="129"/>
      <c r="C3" s="129"/>
      <c r="D3" s="129"/>
      <c r="E3" s="129"/>
      <c r="F3" s="129"/>
      <c r="G3" s="130"/>
    </row>
    <row r="4" spans="1:7" x14ac:dyDescent="0.25">
      <c r="A4" s="128" t="s">
        <v>3</v>
      </c>
      <c r="B4" s="129"/>
      <c r="C4" s="129"/>
      <c r="D4" s="129"/>
      <c r="E4" s="129"/>
      <c r="F4" s="129"/>
      <c r="G4" s="130"/>
    </row>
    <row r="5" spans="1:7" x14ac:dyDescent="0.25">
      <c r="A5" s="128" t="s">
        <v>450</v>
      </c>
      <c r="B5" s="129"/>
      <c r="C5" s="129"/>
      <c r="D5" s="129"/>
      <c r="E5" s="129"/>
      <c r="F5" s="129"/>
      <c r="G5" s="130"/>
    </row>
    <row r="6" spans="1:7" x14ac:dyDescent="0.25">
      <c r="A6" s="181" t="s">
        <v>451</v>
      </c>
      <c r="B6" s="36">
        <v>2022</v>
      </c>
      <c r="C6" s="181">
        <f>+B6+1</f>
        <v>2023</v>
      </c>
      <c r="D6" s="181">
        <f>+C6+1</f>
        <v>2024</v>
      </c>
      <c r="E6" s="181">
        <f>+D6+1</f>
        <v>2025</v>
      </c>
      <c r="F6" s="181">
        <f>+E6+1</f>
        <v>2026</v>
      </c>
      <c r="G6" s="181">
        <f>+F6+1</f>
        <v>2027</v>
      </c>
    </row>
    <row r="7" spans="1:7" ht="83.25" customHeight="1" x14ac:dyDescent="0.25">
      <c r="A7" s="182"/>
      <c r="B7" s="70" t="s">
        <v>452</v>
      </c>
      <c r="C7" s="182"/>
      <c r="D7" s="182"/>
      <c r="E7" s="182"/>
      <c r="F7" s="182"/>
      <c r="G7" s="182"/>
    </row>
    <row r="8" spans="1:7" ht="30" x14ac:dyDescent="0.25">
      <c r="A8" s="71" t="s">
        <v>453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235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236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237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239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240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455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456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457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260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458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459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460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461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287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463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290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464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292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465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294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466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4" t="s">
        <v>467</v>
      </c>
      <c r="B1" s="184"/>
      <c r="C1" s="184"/>
      <c r="D1" s="184"/>
      <c r="E1" s="184"/>
      <c r="F1" s="184"/>
      <c r="G1" s="184"/>
    </row>
    <row r="2" spans="1:7" x14ac:dyDescent="0.25">
      <c r="A2" s="125" t="str">
        <f>'Formato 1'!A2</f>
        <v>NOMBRE DEL ENTE PÚBLICO (a)</v>
      </c>
      <c r="B2" s="126"/>
      <c r="C2" s="126"/>
      <c r="D2" s="126"/>
      <c r="E2" s="126"/>
      <c r="F2" s="126"/>
      <c r="G2" s="127"/>
    </row>
    <row r="3" spans="1:7" x14ac:dyDescent="0.25">
      <c r="A3" s="110" t="s">
        <v>468</v>
      </c>
      <c r="B3" s="111"/>
      <c r="C3" s="111"/>
      <c r="D3" s="111"/>
      <c r="E3" s="111"/>
      <c r="F3" s="111"/>
      <c r="G3" s="112"/>
    </row>
    <row r="4" spans="1:7" x14ac:dyDescent="0.25">
      <c r="A4" s="110" t="s">
        <v>3</v>
      </c>
      <c r="B4" s="111"/>
      <c r="C4" s="111"/>
      <c r="D4" s="111"/>
      <c r="E4" s="111"/>
      <c r="F4" s="111"/>
      <c r="G4" s="112"/>
    </row>
    <row r="5" spans="1:7" x14ac:dyDescent="0.25">
      <c r="A5" s="110" t="s">
        <v>450</v>
      </c>
      <c r="B5" s="111"/>
      <c r="C5" s="111"/>
      <c r="D5" s="111"/>
      <c r="E5" s="111"/>
      <c r="F5" s="111"/>
      <c r="G5" s="112"/>
    </row>
    <row r="6" spans="1:7" x14ac:dyDescent="0.25">
      <c r="A6" s="185" t="s">
        <v>469</v>
      </c>
      <c r="B6" s="36">
        <v>2022</v>
      </c>
      <c r="C6" s="181">
        <f>+B6+1</f>
        <v>2023</v>
      </c>
      <c r="D6" s="181">
        <f>+C6+1</f>
        <v>2024</v>
      </c>
      <c r="E6" s="181">
        <f>+D6+1</f>
        <v>2025</v>
      </c>
      <c r="F6" s="181">
        <f>+E6+1</f>
        <v>2026</v>
      </c>
      <c r="G6" s="181">
        <f>+F6+1</f>
        <v>2027</v>
      </c>
    </row>
    <row r="7" spans="1:7" ht="57.75" customHeight="1" x14ac:dyDescent="0.25">
      <c r="A7" s="186"/>
      <c r="B7" s="37" t="s">
        <v>452</v>
      </c>
      <c r="C7" s="182"/>
      <c r="D7" s="182"/>
      <c r="E7" s="182"/>
      <c r="F7" s="182"/>
      <c r="G7" s="182"/>
    </row>
    <row r="8" spans="1:7" x14ac:dyDescent="0.25">
      <c r="A8" s="26" t="s">
        <v>470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473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480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477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481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479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482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4" t="s">
        <v>483</v>
      </c>
      <c r="B1" s="184"/>
      <c r="C1" s="184"/>
      <c r="D1" s="184"/>
      <c r="E1" s="184"/>
      <c r="F1" s="184"/>
      <c r="G1" s="184"/>
    </row>
    <row r="2" spans="1:7" x14ac:dyDescent="0.25">
      <c r="A2" s="125" t="str">
        <f>'Formato 1'!A2</f>
        <v>NOMBRE DEL ENTE PÚBLICO (a)</v>
      </c>
      <c r="B2" s="126"/>
      <c r="C2" s="126"/>
      <c r="D2" s="126"/>
      <c r="E2" s="126"/>
      <c r="F2" s="126"/>
      <c r="G2" s="127"/>
    </row>
    <row r="3" spans="1:7" x14ac:dyDescent="0.25">
      <c r="A3" s="110" t="s">
        <v>484</v>
      </c>
      <c r="B3" s="111"/>
      <c r="C3" s="111"/>
      <c r="D3" s="111"/>
      <c r="E3" s="111"/>
      <c r="F3" s="111"/>
      <c r="G3" s="112"/>
    </row>
    <row r="4" spans="1:7" x14ac:dyDescent="0.25">
      <c r="A4" s="113" t="s">
        <v>3</v>
      </c>
      <c r="B4" s="114"/>
      <c r="C4" s="114"/>
      <c r="D4" s="114"/>
      <c r="E4" s="114"/>
      <c r="F4" s="114"/>
      <c r="G4" s="115"/>
    </row>
    <row r="5" spans="1:7" x14ac:dyDescent="0.25">
      <c r="A5" s="188" t="s">
        <v>451</v>
      </c>
      <c r="B5" s="189">
        <v>2017</v>
      </c>
      <c r="C5" s="189">
        <f>+B5+1</f>
        <v>2018</v>
      </c>
      <c r="D5" s="189">
        <f>+C5+1</f>
        <v>2019</v>
      </c>
      <c r="E5" s="189">
        <f>+D5+1</f>
        <v>2020</v>
      </c>
      <c r="F5" s="189">
        <f>+E5+1</f>
        <v>2021</v>
      </c>
      <c r="G5" s="36">
        <f>+F5+1</f>
        <v>2022</v>
      </c>
    </row>
    <row r="6" spans="1:7" ht="32.25" x14ac:dyDescent="0.25">
      <c r="A6" s="165"/>
      <c r="B6" s="190"/>
      <c r="C6" s="190"/>
      <c r="D6" s="190"/>
      <c r="E6" s="190"/>
      <c r="F6" s="190"/>
      <c r="G6" s="37" t="s">
        <v>485</v>
      </c>
    </row>
    <row r="7" spans="1:7" x14ac:dyDescent="0.25">
      <c r="A7" s="62" t="s">
        <v>453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486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487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488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489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490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491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492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493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494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495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496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497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459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498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500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463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290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503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292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465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505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87" t="s">
        <v>506</v>
      </c>
      <c r="B39" s="187"/>
      <c r="C39" s="187"/>
      <c r="D39" s="187"/>
      <c r="E39" s="187"/>
      <c r="F39" s="187"/>
      <c r="G39" s="187"/>
    </row>
    <row r="40" spans="1:7" x14ac:dyDescent="0.25">
      <c r="A40" s="187" t="s">
        <v>507</v>
      </c>
      <c r="B40" s="187"/>
      <c r="C40" s="187"/>
      <c r="D40" s="187"/>
      <c r="E40" s="187"/>
      <c r="F40" s="187"/>
      <c r="G40" s="187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4" t="s">
        <v>508</v>
      </c>
      <c r="B1" s="184"/>
      <c r="C1" s="184"/>
      <c r="D1" s="184"/>
      <c r="E1" s="184"/>
      <c r="F1" s="184"/>
      <c r="G1" s="184"/>
    </row>
    <row r="2" spans="1:7" x14ac:dyDescent="0.25">
      <c r="A2" s="125" t="str">
        <f>'Formato 1'!A2</f>
        <v>NOMBRE DEL ENTE PÚBLICO (a)</v>
      </c>
      <c r="B2" s="126"/>
      <c r="C2" s="126"/>
      <c r="D2" s="126"/>
      <c r="E2" s="126"/>
      <c r="F2" s="126"/>
      <c r="G2" s="127"/>
    </row>
    <row r="3" spans="1:7" x14ac:dyDescent="0.25">
      <c r="A3" s="110" t="s">
        <v>509</v>
      </c>
      <c r="B3" s="111"/>
      <c r="C3" s="111"/>
      <c r="D3" s="111"/>
      <c r="E3" s="111"/>
      <c r="F3" s="111"/>
      <c r="G3" s="112"/>
    </row>
    <row r="4" spans="1:7" x14ac:dyDescent="0.25">
      <c r="A4" s="113" t="s">
        <v>3</v>
      </c>
      <c r="B4" s="114"/>
      <c r="C4" s="114"/>
      <c r="D4" s="114"/>
      <c r="E4" s="114"/>
      <c r="F4" s="114"/>
      <c r="G4" s="115"/>
    </row>
    <row r="5" spans="1:7" x14ac:dyDescent="0.25">
      <c r="A5" s="191" t="s">
        <v>469</v>
      </c>
      <c r="B5" s="189">
        <v>2017</v>
      </c>
      <c r="C5" s="189">
        <f>+B5+1</f>
        <v>2018</v>
      </c>
      <c r="D5" s="189">
        <f>+C5+1</f>
        <v>2019</v>
      </c>
      <c r="E5" s="189">
        <f>+D5+1</f>
        <v>2020</v>
      </c>
      <c r="F5" s="189">
        <f>+E5+1</f>
        <v>2021</v>
      </c>
      <c r="G5" s="36">
        <v>2022</v>
      </c>
    </row>
    <row r="6" spans="1:7" ht="48.75" customHeight="1" x14ac:dyDescent="0.25">
      <c r="A6" s="192"/>
      <c r="B6" s="190"/>
      <c r="C6" s="190"/>
      <c r="D6" s="190"/>
      <c r="E6" s="190"/>
      <c r="F6" s="190"/>
      <c r="G6" s="37" t="s">
        <v>510</v>
      </c>
    </row>
    <row r="7" spans="1:7" x14ac:dyDescent="0.25">
      <c r="A7" s="26" t="s">
        <v>470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471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474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478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480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473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479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511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87" t="s">
        <v>506</v>
      </c>
      <c r="B32" s="187"/>
      <c r="C32" s="187"/>
      <c r="D32" s="187"/>
      <c r="E32" s="187"/>
      <c r="F32" s="187"/>
      <c r="G32" s="187"/>
    </row>
    <row r="33" spans="1:7" x14ac:dyDescent="0.25">
      <c r="A33" s="187" t="s">
        <v>507</v>
      </c>
      <c r="B33" s="187"/>
      <c r="C33" s="187"/>
      <c r="D33" s="187"/>
      <c r="E33" s="187"/>
      <c r="F33" s="187"/>
      <c r="G33" s="187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93" t="s">
        <v>512</v>
      </c>
      <c r="B1" s="193"/>
      <c r="C1" s="193"/>
      <c r="D1" s="193"/>
      <c r="E1" s="193"/>
      <c r="F1" s="193"/>
    </row>
    <row r="2" spans="1:6" ht="20.100000000000001" customHeight="1" x14ac:dyDescent="0.25">
      <c r="A2" s="107" t="str">
        <f>'Formato 1'!A2</f>
        <v>NOMBRE DEL ENTE PÚBLICO (a)</v>
      </c>
      <c r="B2" s="131"/>
      <c r="C2" s="131"/>
      <c r="D2" s="131"/>
      <c r="E2" s="131"/>
      <c r="F2" s="132"/>
    </row>
    <row r="3" spans="1:6" ht="29.25" customHeight="1" x14ac:dyDescent="0.25">
      <c r="A3" s="133" t="s">
        <v>513</v>
      </c>
      <c r="B3" s="134"/>
      <c r="C3" s="134"/>
      <c r="D3" s="134"/>
      <c r="E3" s="134"/>
      <c r="F3" s="135"/>
    </row>
    <row r="4" spans="1:6" ht="35.25" customHeight="1" x14ac:dyDescent="0.25">
      <c r="A4" s="118"/>
      <c r="B4" s="118" t="s">
        <v>514</v>
      </c>
      <c r="C4" s="118" t="s">
        <v>515</v>
      </c>
      <c r="D4" s="118" t="s">
        <v>516</v>
      </c>
      <c r="E4" s="118" t="s">
        <v>517</v>
      </c>
      <c r="F4" s="118" t="s">
        <v>518</v>
      </c>
    </row>
    <row r="5" spans="1:6" ht="12.75" customHeight="1" x14ac:dyDescent="0.25">
      <c r="A5" s="18" t="s">
        <v>519</v>
      </c>
      <c r="B5" s="53"/>
      <c r="C5" s="53"/>
      <c r="D5" s="53"/>
      <c r="E5" s="53"/>
      <c r="F5" s="53"/>
    </row>
    <row r="6" spans="1:6" ht="30" x14ac:dyDescent="0.25">
      <c r="A6" s="59" t="s">
        <v>520</v>
      </c>
      <c r="B6" s="60"/>
      <c r="C6" s="60"/>
      <c r="D6" s="60"/>
      <c r="E6" s="60"/>
      <c r="F6" s="60"/>
    </row>
    <row r="7" spans="1:6" ht="15" x14ac:dyDescent="0.25">
      <c r="A7" s="59" t="s">
        <v>521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522</v>
      </c>
      <c r="B9" s="45"/>
      <c r="C9" s="45"/>
      <c r="D9" s="45"/>
      <c r="E9" s="45"/>
      <c r="F9" s="45"/>
    </row>
    <row r="10" spans="1:6" ht="15" x14ac:dyDescent="0.25">
      <c r="A10" s="59" t="s">
        <v>523</v>
      </c>
      <c r="B10" s="60"/>
      <c r="C10" s="60"/>
      <c r="D10" s="60"/>
      <c r="E10" s="60"/>
      <c r="F10" s="60"/>
    </row>
    <row r="11" spans="1:6" ht="15" x14ac:dyDescent="0.25">
      <c r="A11" s="80" t="s">
        <v>524</v>
      </c>
      <c r="B11" s="60"/>
      <c r="C11" s="60"/>
      <c r="D11" s="60"/>
      <c r="E11" s="60"/>
      <c r="F11" s="60"/>
    </row>
    <row r="12" spans="1:6" ht="15" x14ac:dyDescent="0.25">
      <c r="A12" s="80" t="s">
        <v>525</v>
      </c>
      <c r="B12" s="60"/>
      <c r="C12" s="60"/>
      <c r="D12" s="60"/>
      <c r="E12" s="60"/>
      <c r="F12" s="60"/>
    </row>
    <row r="13" spans="1:6" ht="15" x14ac:dyDescent="0.25">
      <c r="A13" s="80" t="s">
        <v>526</v>
      </c>
      <c r="B13" s="60"/>
      <c r="C13" s="60"/>
      <c r="D13" s="60"/>
      <c r="E13" s="60"/>
      <c r="F13" s="60"/>
    </row>
    <row r="14" spans="1:6" ht="15" x14ac:dyDescent="0.25">
      <c r="A14" s="59" t="s">
        <v>527</v>
      </c>
      <c r="B14" s="60"/>
      <c r="C14" s="60"/>
      <c r="D14" s="60"/>
      <c r="E14" s="60"/>
      <c r="F14" s="60"/>
    </row>
    <row r="15" spans="1:6" ht="15" x14ac:dyDescent="0.25">
      <c r="A15" s="80" t="s">
        <v>524</v>
      </c>
      <c r="B15" s="60"/>
      <c r="C15" s="60"/>
      <c r="D15" s="60"/>
      <c r="E15" s="60"/>
      <c r="F15" s="60"/>
    </row>
    <row r="16" spans="1:6" ht="15" x14ac:dyDescent="0.25">
      <c r="A16" s="80" t="s">
        <v>525</v>
      </c>
      <c r="B16" s="60"/>
      <c r="C16" s="60"/>
      <c r="D16" s="60"/>
      <c r="E16" s="60"/>
      <c r="F16" s="60"/>
    </row>
    <row r="17" spans="1:6" ht="15" x14ac:dyDescent="0.25">
      <c r="A17" s="80" t="s">
        <v>526</v>
      </c>
      <c r="B17" s="60"/>
      <c r="C17" s="60"/>
      <c r="D17" s="60"/>
      <c r="E17" s="60"/>
      <c r="F17" s="60"/>
    </row>
    <row r="18" spans="1:6" ht="15" x14ac:dyDescent="0.25">
      <c r="A18" s="59" t="s">
        <v>528</v>
      </c>
      <c r="B18" s="119"/>
      <c r="C18" s="60"/>
      <c r="D18" s="60"/>
      <c r="E18" s="60"/>
      <c r="F18" s="60"/>
    </row>
    <row r="19" spans="1:6" ht="15" x14ac:dyDescent="0.25">
      <c r="A19" s="59" t="s">
        <v>529</v>
      </c>
      <c r="B19" s="60"/>
      <c r="C19" s="60"/>
      <c r="D19" s="60"/>
      <c r="E19" s="60"/>
      <c r="F19" s="60"/>
    </row>
    <row r="20" spans="1:6" ht="30" x14ac:dyDescent="0.25">
      <c r="A20" s="59" t="s">
        <v>530</v>
      </c>
      <c r="B20" s="120"/>
      <c r="C20" s="120"/>
      <c r="D20" s="120"/>
      <c r="E20" s="120"/>
      <c r="F20" s="120"/>
    </row>
    <row r="21" spans="1:6" ht="30" x14ac:dyDescent="0.25">
      <c r="A21" s="59" t="s">
        <v>531</v>
      </c>
      <c r="B21" s="120"/>
      <c r="C21" s="120"/>
      <c r="D21" s="120"/>
      <c r="E21" s="120"/>
      <c r="F21" s="120"/>
    </row>
    <row r="22" spans="1:6" ht="30" x14ac:dyDescent="0.25">
      <c r="A22" s="59" t="s">
        <v>532</v>
      </c>
      <c r="B22" s="120"/>
      <c r="C22" s="120"/>
      <c r="D22" s="120"/>
      <c r="E22" s="120"/>
      <c r="F22" s="120"/>
    </row>
    <row r="23" spans="1:6" ht="15" x14ac:dyDescent="0.25">
      <c r="A23" s="59" t="s">
        <v>533</v>
      </c>
      <c r="B23" s="120"/>
      <c r="C23" s="120"/>
      <c r="D23" s="120"/>
      <c r="E23" s="120"/>
      <c r="F23" s="120"/>
    </row>
    <row r="24" spans="1:6" ht="15" x14ac:dyDescent="0.25">
      <c r="A24" s="59" t="s">
        <v>534</v>
      </c>
      <c r="B24" s="121"/>
      <c r="C24" s="60"/>
      <c r="D24" s="60"/>
      <c r="E24" s="60"/>
      <c r="F24" s="60"/>
    </row>
    <row r="25" spans="1:6" ht="15" x14ac:dyDescent="0.25">
      <c r="A25" s="59" t="s">
        <v>535</v>
      </c>
      <c r="B25" s="121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536</v>
      </c>
      <c r="B27" s="45"/>
      <c r="C27" s="45"/>
      <c r="D27" s="45"/>
      <c r="E27" s="45"/>
      <c r="F27" s="45"/>
    </row>
    <row r="28" spans="1:6" ht="15" x14ac:dyDescent="0.25">
      <c r="A28" s="59" t="s">
        <v>537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538</v>
      </c>
      <c r="B30" s="45"/>
      <c r="C30" s="45"/>
      <c r="D30" s="45"/>
      <c r="E30" s="45"/>
      <c r="F30" s="45"/>
    </row>
    <row r="31" spans="1:6" ht="15" x14ac:dyDescent="0.25">
      <c r="A31" s="59" t="s">
        <v>523</v>
      </c>
      <c r="B31" s="60"/>
      <c r="C31" s="60"/>
      <c r="D31" s="60"/>
      <c r="E31" s="60"/>
      <c r="F31" s="60"/>
    </row>
    <row r="32" spans="1:6" ht="15" x14ac:dyDescent="0.25">
      <c r="A32" s="59" t="s">
        <v>527</v>
      </c>
      <c r="B32" s="60"/>
      <c r="C32" s="60"/>
      <c r="D32" s="60"/>
      <c r="E32" s="60"/>
      <c r="F32" s="60"/>
    </row>
    <row r="33" spans="1:6" ht="15" x14ac:dyDescent="0.25">
      <c r="A33" s="59" t="s">
        <v>539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540</v>
      </c>
      <c r="B35" s="45"/>
      <c r="C35" s="45"/>
      <c r="D35" s="45"/>
      <c r="E35" s="45"/>
      <c r="F35" s="45"/>
    </row>
    <row r="36" spans="1:6" ht="15" x14ac:dyDescent="0.25">
      <c r="A36" s="59" t="s">
        <v>541</v>
      </c>
      <c r="B36" s="60"/>
      <c r="C36" s="60"/>
      <c r="D36" s="60"/>
      <c r="E36" s="60"/>
      <c r="F36" s="60"/>
    </row>
    <row r="37" spans="1:6" ht="15" x14ac:dyDescent="0.25">
      <c r="A37" s="59" t="s">
        <v>542</v>
      </c>
      <c r="B37" s="60"/>
      <c r="C37" s="60"/>
      <c r="D37" s="60"/>
      <c r="E37" s="60"/>
      <c r="F37" s="60"/>
    </row>
    <row r="38" spans="1:6" ht="15" x14ac:dyDescent="0.25">
      <c r="A38" s="59" t="s">
        <v>543</v>
      </c>
      <c r="B38" s="121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544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545</v>
      </c>
      <c r="B42" s="45"/>
      <c r="C42" s="45"/>
      <c r="D42" s="45"/>
      <c r="E42" s="45"/>
      <c r="F42" s="45"/>
    </row>
    <row r="43" spans="1:6" ht="15" x14ac:dyDescent="0.25">
      <c r="A43" s="59" t="s">
        <v>546</v>
      </c>
      <c r="B43" s="60"/>
      <c r="C43" s="60"/>
      <c r="D43" s="60"/>
      <c r="E43" s="60"/>
      <c r="F43" s="60"/>
    </row>
    <row r="44" spans="1:6" ht="15" x14ac:dyDescent="0.25">
      <c r="A44" s="59" t="s">
        <v>547</v>
      </c>
      <c r="B44" s="60"/>
      <c r="C44" s="60"/>
      <c r="D44" s="60"/>
      <c r="E44" s="60"/>
      <c r="F44" s="60"/>
    </row>
    <row r="45" spans="1:6" ht="15" x14ac:dyDescent="0.25">
      <c r="A45" s="59" t="s">
        <v>548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549</v>
      </c>
      <c r="B47" s="45"/>
      <c r="C47" s="45"/>
      <c r="D47" s="45"/>
      <c r="E47" s="45"/>
      <c r="F47" s="45"/>
    </row>
    <row r="48" spans="1:6" ht="15" x14ac:dyDescent="0.25">
      <c r="A48" s="59" t="s">
        <v>547</v>
      </c>
      <c r="B48" s="120"/>
      <c r="C48" s="120"/>
      <c r="D48" s="120"/>
      <c r="E48" s="120"/>
      <c r="F48" s="120"/>
    </row>
    <row r="49" spans="1:6" ht="15" x14ac:dyDescent="0.25">
      <c r="A49" s="59" t="s">
        <v>548</v>
      </c>
      <c r="B49" s="120"/>
      <c r="C49" s="120"/>
      <c r="D49" s="120"/>
      <c r="E49" s="120"/>
      <c r="F49" s="120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550</v>
      </c>
      <c r="B51" s="45"/>
      <c r="C51" s="45"/>
      <c r="D51" s="45"/>
      <c r="E51" s="45"/>
      <c r="F51" s="45"/>
    </row>
    <row r="52" spans="1:6" ht="15" x14ac:dyDescent="0.25">
      <c r="A52" s="59" t="s">
        <v>547</v>
      </c>
      <c r="B52" s="60"/>
      <c r="C52" s="60"/>
      <c r="D52" s="60"/>
      <c r="E52" s="60"/>
      <c r="F52" s="60"/>
    </row>
    <row r="53" spans="1:6" ht="15" x14ac:dyDescent="0.25">
      <c r="A53" s="59" t="s">
        <v>548</v>
      </c>
      <c r="B53" s="60"/>
      <c r="C53" s="60"/>
      <c r="D53" s="60"/>
      <c r="E53" s="60"/>
      <c r="F53" s="60"/>
    </row>
    <row r="54" spans="1:6" ht="15" x14ac:dyDescent="0.25">
      <c r="A54" s="59" t="s">
        <v>551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552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547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548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553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554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555</v>
      </c>
      <c r="B62" s="121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556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557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558</v>
      </c>
      <c r="B66" s="60"/>
      <c r="C66" s="60"/>
      <c r="D66" s="60"/>
      <c r="E66" s="60"/>
      <c r="F66" s="60"/>
    </row>
    <row r="67" spans="1:6" ht="20.100000000000001" customHeight="1" x14ac:dyDescent="0.25">
      <c r="A67" s="117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topLeftCell="A4" zoomScale="75" zoomScaleNormal="75" workbookViewId="0">
      <selection activeCell="F18" sqref="F18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57" t="s">
        <v>123</v>
      </c>
      <c r="B1" s="158"/>
      <c r="C1" s="158"/>
      <c r="D1" s="158"/>
      <c r="E1" s="158"/>
      <c r="F1" s="158"/>
      <c r="G1" s="158"/>
      <c r="H1" s="159"/>
    </row>
    <row r="2" spans="1:8" x14ac:dyDescent="0.25">
      <c r="A2" s="107" t="str">
        <f>'Formato 1'!A2</f>
        <v>NOMBRE DEL ENTE PÚBLICO (a)</v>
      </c>
      <c r="B2" s="108"/>
      <c r="C2" s="108"/>
      <c r="D2" s="108"/>
      <c r="E2" s="108"/>
      <c r="F2" s="108"/>
      <c r="G2" s="108"/>
      <c r="H2" s="109"/>
    </row>
    <row r="3" spans="1:8" ht="15" customHeight="1" x14ac:dyDescent="0.25">
      <c r="A3" s="110" t="s">
        <v>124</v>
      </c>
      <c r="B3" s="111"/>
      <c r="C3" s="111"/>
      <c r="D3" s="111"/>
      <c r="E3" s="111"/>
      <c r="F3" s="111"/>
      <c r="G3" s="111"/>
      <c r="H3" s="112"/>
    </row>
    <row r="4" spans="1:8" ht="15" customHeight="1" x14ac:dyDescent="0.25">
      <c r="A4" s="110" t="str">
        <f>'Formato 1'!A4</f>
        <v>Al 31 de Diciembre de 2023 y al 31 de Marzo de 2024 (b)</v>
      </c>
      <c r="B4" s="111"/>
      <c r="C4" s="111"/>
      <c r="D4" s="111"/>
      <c r="E4" s="111"/>
      <c r="F4" s="111"/>
      <c r="G4" s="111"/>
      <c r="H4" s="112"/>
    </row>
    <row r="5" spans="1:8" x14ac:dyDescent="0.25">
      <c r="A5" s="113" t="s">
        <v>3</v>
      </c>
      <c r="B5" s="114"/>
      <c r="C5" s="114"/>
      <c r="D5" s="114"/>
      <c r="E5" s="114"/>
      <c r="F5" s="114"/>
      <c r="G5" s="114"/>
      <c r="H5" s="115"/>
    </row>
    <row r="6" spans="1:8" ht="41.45" customHeight="1" x14ac:dyDescent="0.25">
      <c r="A6" s="5" t="s">
        <v>125</v>
      </c>
      <c r="B6" s="6" t="s">
        <v>597</v>
      </c>
      <c r="C6" s="5" t="s">
        <v>126</v>
      </c>
      <c r="D6" s="5" t="s">
        <v>127</v>
      </c>
      <c r="E6" s="5" t="s">
        <v>128</v>
      </c>
      <c r="F6" s="5" t="s">
        <v>129</v>
      </c>
      <c r="G6" s="5" t="s">
        <v>130</v>
      </c>
      <c r="H6" s="7" t="s">
        <v>131</v>
      </c>
    </row>
    <row r="7" spans="1:8" x14ac:dyDescent="0.25">
      <c r="A7" s="99"/>
      <c r="B7" s="100"/>
      <c r="C7" s="100"/>
      <c r="D7" s="100"/>
      <c r="E7" s="100"/>
      <c r="F7" s="100"/>
      <c r="G7" s="100"/>
      <c r="H7" s="100"/>
    </row>
    <row r="8" spans="1:8" x14ac:dyDescent="0.25">
      <c r="A8" s="8" t="s">
        <v>132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1" t="s">
        <v>133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2" t="s">
        <v>134</v>
      </c>
      <c r="B10" s="103">
        <v>0</v>
      </c>
      <c r="C10" s="47">
        <v>0</v>
      </c>
      <c r="D10" s="103">
        <v>0</v>
      </c>
      <c r="E10" s="103">
        <v>0</v>
      </c>
      <c r="F10" s="103">
        <v>0</v>
      </c>
      <c r="G10" s="103">
        <v>0</v>
      </c>
      <c r="H10" s="103">
        <v>0</v>
      </c>
    </row>
    <row r="11" spans="1:8" x14ac:dyDescent="0.25">
      <c r="A11" s="102" t="s">
        <v>135</v>
      </c>
      <c r="B11" s="103">
        <v>0</v>
      </c>
      <c r="C11" s="47">
        <v>0</v>
      </c>
      <c r="D11" s="103">
        <v>0</v>
      </c>
      <c r="E11" s="103">
        <v>0</v>
      </c>
      <c r="F11" s="103">
        <v>0</v>
      </c>
      <c r="G11" s="47">
        <v>0</v>
      </c>
      <c r="H11" s="47">
        <v>0</v>
      </c>
    </row>
    <row r="12" spans="1:8" ht="16.5" customHeight="1" x14ac:dyDescent="0.25">
      <c r="A12" s="102" t="s">
        <v>136</v>
      </c>
      <c r="B12" s="103">
        <v>0</v>
      </c>
      <c r="C12" s="47">
        <v>0</v>
      </c>
      <c r="D12" s="103">
        <v>0</v>
      </c>
      <c r="E12" s="103">
        <v>0</v>
      </c>
      <c r="F12" s="103">
        <v>0</v>
      </c>
      <c r="G12" s="47">
        <v>0</v>
      </c>
      <c r="H12" s="47">
        <v>0</v>
      </c>
    </row>
    <row r="13" spans="1:8" x14ac:dyDescent="0.25">
      <c r="A13" s="101" t="s">
        <v>137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2" t="s">
        <v>138</v>
      </c>
      <c r="B14" s="103">
        <v>0</v>
      </c>
      <c r="C14" s="47">
        <v>0</v>
      </c>
      <c r="D14" s="103">
        <v>0</v>
      </c>
      <c r="E14" s="103">
        <v>0</v>
      </c>
      <c r="F14" s="103">
        <v>0</v>
      </c>
      <c r="G14" s="47">
        <v>0</v>
      </c>
      <c r="H14" s="47">
        <v>0</v>
      </c>
    </row>
    <row r="15" spans="1:8" ht="15" customHeight="1" x14ac:dyDescent="0.25">
      <c r="A15" s="102" t="s">
        <v>139</v>
      </c>
      <c r="B15" s="103">
        <v>0</v>
      </c>
      <c r="C15" s="47">
        <v>0</v>
      </c>
      <c r="D15" s="103">
        <v>0</v>
      </c>
      <c r="E15" s="103">
        <v>0</v>
      </c>
      <c r="F15" s="103">
        <v>0</v>
      </c>
      <c r="G15" s="47">
        <v>0</v>
      </c>
      <c r="H15" s="47">
        <v>0</v>
      </c>
    </row>
    <row r="16" spans="1:8" x14ac:dyDescent="0.25">
      <c r="A16" s="102" t="s">
        <v>140</v>
      </c>
      <c r="B16" s="103">
        <v>0</v>
      </c>
      <c r="C16" s="47">
        <v>0</v>
      </c>
      <c r="D16" s="103">
        <v>0</v>
      </c>
      <c r="E16" s="103">
        <v>0</v>
      </c>
      <c r="F16" s="103">
        <v>0</v>
      </c>
      <c r="G16" s="47">
        <v>0</v>
      </c>
      <c r="H16" s="47">
        <v>0</v>
      </c>
    </row>
    <row r="17" spans="1:8" x14ac:dyDescent="0.25">
      <c r="A17" s="104"/>
      <c r="B17" s="88"/>
      <c r="C17" s="88"/>
      <c r="D17" s="88"/>
      <c r="E17" s="88"/>
      <c r="F17" s="88"/>
      <c r="G17" s="88"/>
      <c r="H17" s="88"/>
    </row>
    <row r="18" spans="1:8" x14ac:dyDescent="0.25">
      <c r="A18" s="8" t="s">
        <v>141</v>
      </c>
      <c r="B18" s="202">
        <v>3929345.54</v>
      </c>
      <c r="C18" s="105"/>
      <c r="D18" s="105"/>
      <c r="E18" s="105"/>
      <c r="F18" s="203">
        <v>4177367.54</v>
      </c>
      <c r="G18" s="105"/>
      <c r="H18" s="105"/>
    </row>
    <row r="19" spans="1:8" ht="16.5" customHeight="1" x14ac:dyDescent="0.25">
      <c r="A19" s="104"/>
      <c r="B19" s="88"/>
      <c r="C19" s="88"/>
      <c r="D19" s="88"/>
      <c r="E19" s="88"/>
      <c r="F19" s="88"/>
      <c r="G19" s="88"/>
      <c r="H19" s="88"/>
    </row>
    <row r="20" spans="1:8" ht="14.45" customHeight="1" x14ac:dyDescent="0.25">
      <c r="A20" s="8" t="s">
        <v>142</v>
      </c>
      <c r="B20" s="4">
        <f t="shared" ref="B20:H20" si="3">B8+B18</f>
        <v>3929345.54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4177367.54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4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143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6" t="s">
        <v>144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6" t="s">
        <v>145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6" t="s">
        <v>146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147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6" t="s">
        <v>148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6" t="s">
        <v>149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6" t="s">
        <v>150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151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0" t="s">
        <v>152</v>
      </c>
      <c r="B33" s="160"/>
      <c r="C33" s="160"/>
      <c r="D33" s="160"/>
      <c r="E33" s="160"/>
      <c r="F33" s="160"/>
      <c r="G33" s="160"/>
      <c r="H33" s="160"/>
    </row>
    <row r="34" spans="1:8" ht="14.45" customHeight="1" x14ac:dyDescent="0.25">
      <c r="A34" s="160"/>
      <c r="B34" s="160"/>
      <c r="C34" s="160"/>
      <c r="D34" s="160"/>
      <c r="E34" s="160"/>
      <c r="F34" s="160"/>
      <c r="G34" s="160"/>
      <c r="H34" s="160"/>
    </row>
    <row r="35" spans="1:8" ht="14.45" customHeight="1" x14ac:dyDescent="0.25">
      <c r="A35" s="160"/>
      <c r="B35" s="160"/>
      <c r="C35" s="160"/>
      <c r="D35" s="160"/>
      <c r="E35" s="160"/>
      <c r="F35" s="160"/>
      <c r="G35" s="160"/>
      <c r="H35" s="160"/>
    </row>
    <row r="36" spans="1:8" ht="14.45" customHeight="1" x14ac:dyDescent="0.25">
      <c r="A36" s="160"/>
      <c r="B36" s="160"/>
      <c r="C36" s="160"/>
      <c r="D36" s="160"/>
      <c r="E36" s="160"/>
      <c r="F36" s="160"/>
      <c r="G36" s="160"/>
      <c r="H36" s="160"/>
    </row>
    <row r="37" spans="1:8" ht="14.45" customHeight="1" x14ac:dyDescent="0.25">
      <c r="A37" s="160"/>
      <c r="B37" s="160"/>
      <c r="C37" s="160"/>
      <c r="D37" s="160"/>
      <c r="E37" s="160"/>
      <c r="F37" s="160"/>
      <c r="G37" s="160"/>
      <c r="H37" s="160"/>
    </row>
    <row r="38" spans="1:8" x14ac:dyDescent="0.25">
      <c r="A38" s="61"/>
    </row>
    <row r="39" spans="1:8" ht="45" x14ac:dyDescent="0.25">
      <c r="A39" s="5" t="s">
        <v>153</v>
      </c>
      <c r="B39" s="5" t="s">
        <v>154</v>
      </c>
      <c r="C39" s="5" t="s">
        <v>155</v>
      </c>
      <c r="D39" s="5" t="s">
        <v>156</v>
      </c>
      <c r="E39" s="5" t="s">
        <v>157</v>
      </c>
      <c r="F39" s="7" t="s">
        <v>158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159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6" t="s">
        <v>160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6" t="s">
        <v>161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6" t="s">
        <v>162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151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57" t="s">
        <v>163</v>
      </c>
      <c r="B1" s="158"/>
      <c r="C1" s="158"/>
      <c r="D1" s="158"/>
      <c r="E1" s="158"/>
      <c r="F1" s="158"/>
      <c r="G1" s="158"/>
      <c r="H1" s="158"/>
      <c r="I1" s="158"/>
      <c r="J1" s="158"/>
      <c r="K1" s="159"/>
    </row>
    <row r="2" spans="1:11" x14ac:dyDescent="0.25">
      <c r="A2" s="107" t="str">
        <f>'Formato 1'!A2</f>
        <v>NOMBRE DEL ENTE PÚBLICO (a)</v>
      </c>
      <c r="B2" s="108"/>
      <c r="C2" s="108"/>
      <c r="D2" s="108"/>
      <c r="E2" s="108"/>
      <c r="F2" s="108"/>
      <c r="G2" s="108"/>
      <c r="H2" s="108"/>
      <c r="I2" s="108"/>
      <c r="J2" s="108"/>
      <c r="K2" s="109"/>
    </row>
    <row r="3" spans="1:11" x14ac:dyDescent="0.25">
      <c r="A3" s="110" t="s">
        <v>164</v>
      </c>
      <c r="B3" s="111"/>
      <c r="C3" s="111"/>
      <c r="D3" s="111"/>
      <c r="E3" s="111"/>
      <c r="F3" s="111"/>
      <c r="G3" s="111"/>
      <c r="H3" s="111"/>
      <c r="I3" s="111"/>
      <c r="J3" s="111"/>
      <c r="K3" s="112"/>
    </row>
    <row r="4" spans="1:11" x14ac:dyDescent="0.25">
      <c r="A4" s="110" t="s">
        <v>599</v>
      </c>
      <c r="B4" s="111"/>
      <c r="C4" s="111"/>
      <c r="D4" s="111"/>
      <c r="E4" s="111"/>
      <c r="F4" s="111"/>
      <c r="G4" s="111"/>
      <c r="H4" s="111"/>
      <c r="I4" s="111"/>
      <c r="J4" s="111"/>
      <c r="K4" s="112"/>
    </row>
    <row r="5" spans="1:11" x14ac:dyDescent="0.25">
      <c r="A5" s="110" t="s">
        <v>3</v>
      </c>
      <c r="B5" s="111"/>
      <c r="C5" s="111"/>
      <c r="D5" s="111"/>
      <c r="E5" s="111"/>
      <c r="F5" s="111"/>
      <c r="G5" s="111"/>
      <c r="H5" s="111"/>
      <c r="I5" s="111"/>
      <c r="J5" s="111"/>
      <c r="K5" s="112"/>
    </row>
    <row r="6" spans="1:11" ht="41.45" customHeight="1" x14ac:dyDescent="0.25">
      <c r="A6" s="7" t="s">
        <v>165</v>
      </c>
      <c r="B6" s="7" t="s">
        <v>166</v>
      </c>
      <c r="C6" s="7" t="s">
        <v>167</v>
      </c>
      <c r="D6" s="7" t="s">
        <v>168</v>
      </c>
      <c r="E6" s="7" t="s">
        <v>169</v>
      </c>
      <c r="F6" s="7" t="s">
        <v>170</v>
      </c>
      <c r="G6" s="7" t="s">
        <v>171</v>
      </c>
      <c r="H6" s="7" t="s">
        <v>172</v>
      </c>
      <c r="I6" s="1" t="s">
        <v>600</v>
      </c>
      <c r="J6" s="1" t="s">
        <v>601</v>
      </c>
      <c r="K6" s="1" t="s">
        <v>602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173</v>
      </c>
      <c r="B8" s="96"/>
      <c r="C8" s="96"/>
      <c r="D8" s="96"/>
      <c r="E8" s="4">
        <f>SUM(E9:E12)</f>
        <v>0</v>
      </c>
      <c r="F8" s="96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7" t="s">
        <v>174</v>
      </c>
      <c r="B9" s="98"/>
      <c r="C9" s="98"/>
      <c r="D9" s="98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97" t="s">
        <v>175</v>
      </c>
      <c r="B10" s="98"/>
      <c r="C10" s="98"/>
      <c r="D10" s="98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97" t="s">
        <v>176</v>
      </c>
      <c r="B11" s="98"/>
      <c r="C11" s="98"/>
      <c r="D11" s="98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97" t="s">
        <v>177</v>
      </c>
      <c r="B12" s="98"/>
      <c r="C12" s="98"/>
      <c r="D12" s="98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37" t="s">
        <v>151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178</v>
      </c>
      <c r="B14" s="96"/>
      <c r="C14" s="96"/>
      <c r="D14" s="96"/>
      <c r="E14" s="4">
        <f>SUM(E15:E18)</f>
        <v>0</v>
      </c>
      <c r="F14" s="96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7" t="s">
        <v>179</v>
      </c>
      <c r="B15" s="98"/>
      <c r="C15" s="98"/>
      <c r="D15" s="98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97" t="s">
        <v>180</v>
      </c>
      <c r="B16" s="98"/>
      <c r="C16" s="98"/>
      <c r="D16" s="98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97" t="s">
        <v>181</v>
      </c>
      <c r="B17" s="98"/>
      <c r="C17" s="98"/>
      <c r="D17" s="98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97" t="s">
        <v>182</v>
      </c>
      <c r="B18" s="98"/>
      <c r="C18" s="98"/>
      <c r="D18" s="98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37" t="s">
        <v>151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183</v>
      </c>
      <c r="B20" s="96"/>
      <c r="C20" s="96"/>
      <c r="D20" s="96"/>
      <c r="E20" s="4">
        <f>SUM(E8,E14)</f>
        <v>0</v>
      </c>
      <c r="F20" s="96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topLeftCell="A46" zoomScale="75" zoomScaleNormal="75" workbookViewId="0">
      <selection activeCell="B50" sqref="B50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57" t="s">
        <v>184</v>
      </c>
      <c r="B1" s="158"/>
      <c r="C1" s="158"/>
      <c r="D1" s="159"/>
    </row>
    <row r="2" spans="1:4" x14ac:dyDescent="0.25">
      <c r="A2" s="107" t="str">
        <f>'Formato 1'!A2</f>
        <v>NOMBRE DEL ENTE PÚBLICO (a)</v>
      </c>
      <c r="B2" s="108"/>
      <c r="C2" s="108"/>
      <c r="D2" s="109"/>
    </row>
    <row r="3" spans="1:4" x14ac:dyDescent="0.25">
      <c r="A3" s="110" t="s">
        <v>185</v>
      </c>
      <c r="B3" s="111"/>
      <c r="C3" s="111"/>
      <c r="D3" s="112"/>
    </row>
    <row r="4" spans="1:4" x14ac:dyDescent="0.25">
      <c r="A4" s="110" t="str">
        <f>'Formato 3'!A4</f>
        <v>Del 1 de Enero al 31 de Marzo de 2024 (b)</v>
      </c>
      <c r="B4" s="111"/>
      <c r="C4" s="111"/>
      <c r="D4" s="112"/>
    </row>
    <row r="5" spans="1:4" x14ac:dyDescent="0.25">
      <c r="A5" s="113" t="s">
        <v>3</v>
      </c>
      <c r="B5" s="114"/>
      <c r="C5" s="114"/>
      <c r="D5" s="115"/>
    </row>
    <row r="6" spans="1:4" ht="15" customHeight="1" x14ac:dyDescent="0.25"/>
    <row r="7" spans="1:4" ht="30" x14ac:dyDescent="0.25">
      <c r="A7" s="13" t="s">
        <v>5</v>
      </c>
      <c r="B7" s="7" t="s">
        <v>186</v>
      </c>
      <c r="C7" s="7" t="s">
        <v>187</v>
      </c>
      <c r="D7" s="7" t="s">
        <v>188</v>
      </c>
    </row>
    <row r="8" spans="1:4" x14ac:dyDescent="0.25">
      <c r="A8" s="3" t="s">
        <v>189</v>
      </c>
      <c r="B8" s="14">
        <f>SUM(B9:B11)</f>
        <v>31301010</v>
      </c>
      <c r="C8" s="14">
        <f>SUM(C9:C11)</f>
        <v>7121318.4800000004</v>
      </c>
      <c r="D8" s="14">
        <f>SUM(D9:D11)</f>
        <v>7121318.4800000004</v>
      </c>
    </row>
    <row r="9" spans="1:4" x14ac:dyDescent="0.25">
      <c r="A9" s="58" t="s">
        <v>190</v>
      </c>
      <c r="B9" s="205">
        <v>31301010</v>
      </c>
      <c r="C9" s="205">
        <v>7121318.4800000004</v>
      </c>
      <c r="D9" s="205">
        <v>7121318.4800000004</v>
      </c>
    </row>
    <row r="10" spans="1:4" x14ac:dyDescent="0.25">
      <c r="A10" s="58" t="s">
        <v>191</v>
      </c>
      <c r="B10" s="205">
        <v>0</v>
      </c>
      <c r="C10" s="205">
        <v>0</v>
      </c>
      <c r="D10" s="205">
        <v>0</v>
      </c>
    </row>
    <row r="11" spans="1:4" x14ac:dyDescent="0.25">
      <c r="A11" s="58" t="s">
        <v>192</v>
      </c>
      <c r="B11" s="204">
        <v>0</v>
      </c>
      <c r="C11" s="204">
        <v>0</v>
      </c>
      <c r="D11" s="204">
        <v>0</v>
      </c>
    </row>
    <row r="12" spans="1:4" x14ac:dyDescent="0.25">
      <c r="A12" s="46"/>
      <c r="B12" s="88"/>
      <c r="C12" s="88"/>
      <c r="D12" s="88"/>
    </row>
    <row r="13" spans="1:4" x14ac:dyDescent="0.25">
      <c r="A13" s="3" t="s">
        <v>193</v>
      </c>
      <c r="B13" s="14">
        <f>B14+B15</f>
        <v>31301010</v>
      </c>
      <c r="C13" s="14">
        <f>C14+C15</f>
        <v>5314304.07</v>
      </c>
      <c r="D13" s="14">
        <f>D14+D15</f>
        <v>5281478.8499999996</v>
      </c>
    </row>
    <row r="14" spans="1:4" x14ac:dyDescent="0.25">
      <c r="A14" s="58" t="s">
        <v>194</v>
      </c>
      <c r="B14" s="206">
        <v>31301010</v>
      </c>
      <c r="C14" s="206">
        <v>5314304.07</v>
      </c>
      <c r="D14" s="206">
        <v>5281478.8499999996</v>
      </c>
    </row>
    <row r="15" spans="1:4" x14ac:dyDescent="0.25">
      <c r="A15" s="58" t="s">
        <v>195</v>
      </c>
      <c r="B15" s="206">
        <v>0</v>
      </c>
      <c r="C15" s="206">
        <v>0</v>
      </c>
      <c r="D15" s="206">
        <v>0</v>
      </c>
    </row>
    <row r="16" spans="1:4" x14ac:dyDescent="0.25">
      <c r="A16" s="46"/>
      <c r="B16" s="88"/>
      <c r="C16" s="88"/>
      <c r="D16" s="88"/>
    </row>
    <row r="17" spans="1:4" x14ac:dyDescent="0.25">
      <c r="A17" s="3" t="s">
        <v>196</v>
      </c>
      <c r="B17" s="15">
        <v>0</v>
      </c>
      <c r="C17" s="14">
        <f>C18+C19</f>
        <v>0</v>
      </c>
      <c r="D17" s="14">
        <f>D18+D19</f>
        <v>0</v>
      </c>
    </row>
    <row r="18" spans="1:4" x14ac:dyDescent="0.25">
      <c r="A18" s="58" t="s">
        <v>197</v>
      </c>
      <c r="B18" s="16">
        <v>0</v>
      </c>
      <c r="C18" s="47">
        <v>0</v>
      </c>
      <c r="D18" s="47">
        <v>0</v>
      </c>
    </row>
    <row r="19" spans="1:4" x14ac:dyDescent="0.25">
      <c r="A19" s="58" t="s">
        <v>198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88"/>
      <c r="C20" s="88"/>
      <c r="D20" s="88"/>
    </row>
    <row r="21" spans="1:4" x14ac:dyDescent="0.25">
      <c r="A21" s="3" t="s">
        <v>199</v>
      </c>
      <c r="B21" s="14">
        <f>B8-B13+B17</f>
        <v>0</v>
      </c>
      <c r="C21" s="14">
        <f>C8-C13+C17</f>
        <v>1807014.4100000001</v>
      </c>
      <c r="D21" s="14">
        <f>D8-D13+D17</f>
        <v>1839839.6300000008</v>
      </c>
    </row>
    <row r="22" spans="1:4" x14ac:dyDescent="0.25">
      <c r="A22" s="3"/>
      <c r="B22" s="88"/>
      <c r="C22" s="88"/>
      <c r="D22" s="88"/>
    </row>
    <row r="23" spans="1:4" x14ac:dyDescent="0.25">
      <c r="A23" s="3" t="s">
        <v>200</v>
      </c>
      <c r="B23" s="14">
        <f>B21-B11</f>
        <v>0</v>
      </c>
      <c r="C23" s="14">
        <f>C21-C11</f>
        <v>1807014.4100000001</v>
      </c>
      <c r="D23" s="14">
        <f>D21-D11</f>
        <v>1839839.6300000008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201</v>
      </c>
      <c r="B25" s="14">
        <f>B23-B17</f>
        <v>0</v>
      </c>
      <c r="C25" s="14">
        <f>C23-C17</f>
        <v>1807014.4100000001</v>
      </c>
      <c r="D25" s="14">
        <f>D23-D17</f>
        <v>1839839.6300000008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202</v>
      </c>
      <c r="B28" s="7" t="s">
        <v>203</v>
      </c>
      <c r="C28" s="7" t="s">
        <v>187</v>
      </c>
      <c r="D28" s="7" t="s">
        <v>204</v>
      </c>
    </row>
    <row r="29" spans="1:4" x14ac:dyDescent="0.25">
      <c r="A29" s="3" t="s">
        <v>205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206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207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208</v>
      </c>
      <c r="B33" s="4">
        <f>B25+B29</f>
        <v>0</v>
      </c>
      <c r="C33" s="4">
        <f>C25+C29</f>
        <v>1807014.4100000001</v>
      </c>
      <c r="D33" s="4">
        <f>D25+D29</f>
        <v>1839839.6300000008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202</v>
      </c>
      <c r="B36" s="7" t="s">
        <v>209</v>
      </c>
      <c r="C36" s="7" t="s">
        <v>187</v>
      </c>
      <c r="D36" s="7" t="s">
        <v>188</v>
      </c>
    </row>
    <row r="37" spans="1:4" ht="14.45" customHeight="1" x14ac:dyDescent="0.25">
      <c r="A37" s="3" t="s">
        <v>210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211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212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213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214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215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216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202</v>
      </c>
      <c r="B47" s="7" t="s">
        <v>209</v>
      </c>
      <c r="C47" s="7" t="s">
        <v>187</v>
      </c>
      <c r="D47" s="7" t="s">
        <v>188</v>
      </c>
    </row>
    <row r="48" spans="1:4" x14ac:dyDescent="0.25">
      <c r="A48" s="92" t="s">
        <v>217</v>
      </c>
      <c r="B48" s="93">
        <f>B9</f>
        <v>31301010</v>
      </c>
      <c r="C48" s="93">
        <f>C9</f>
        <v>7121318.4800000004</v>
      </c>
      <c r="D48" s="93">
        <f>D9</f>
        <v>7121318.4800000004</v>
      </c>
    </row>
    <row r="49" spans="1:4" x14ac:dyDescent="0.25">
      <c r="A49" s="21" t="s">
        <v>218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4" t="s">
        <v>211</v>
      </c>
      <c r="B50" s="47">
        <v>0</v>
      </c>
      <c r="C50" s="47">
        <v>0</v>
      </c>
      <c r="D50" s="47">
        <v>0</v>
      </c>
    </row>
    <row r="51" spans="1:4" x14ac:dyDescent="0.25">
      <c r="A51" s="94" t="s">
        <v>214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194</v>
      </c>
      <c r="B53" s="47">
        <f>B14</f>
        <v>31301010</v>
      </c>
      <c r="C53" s="47">
        <f>C14</f>
        <v>5314304.07</v>
      </c>
      <c r="D53" s="47">
        <f>D14</f>
        <v>5281478.8499999996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197</v>
      </c>
      <c r="B55" s="22">
        <v>0</v>
      </c>
      <c r="C55" s="47">
        <f>C18</f>
        <v>0</v>
      </c>
      <c r="D55" s="47">
        <f>D18</f>
        <v>0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219</v>
      </c>
      <c r="B57" s="4">
        <f>B48+B49-B53+B55</f>
        <v>0</v>
      </c>
      <c r="C57" s="4">
        <f>C48+C49-C53+C55</f>
        <v>1807014.4100000001</v>
      </c>
      <c r="D57" s="4">
        <f>D48+D49-D53+D55</f>
        <v>1839839.6300000008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220</v>
      </c>
      <c r="B59" s="4">
        <f>B57-B49</f>
        <v>0</v>
      </c>
      <c r="C59" s="4">
        <f>C57-C49</f>
        <v>1807014.4100000001</v>
      </c>
      <c r="D59" s="4">
        <f>D57-D49</f>
        <v>1839839.6300000008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202</v>
      </c>
      <c r="B62" s="7" t="s">
        <v>209</v>
      </c>
      <c r="C62" s="7" t="s">
        <v>187</v>
      </c>
      <c r="D62" s="7" t="s">
        <v>188</v>
      </c>
    </row>
    <row r="63" spans="1:4" x14ac:dyDescent="0.25">
      <c r="A63" s="92" t="s">
        <v>191</v>
      </c>
      <c r="B63" s="95">
        <f>B10</f>
        <v>0</v>
      </c>
      <c r="C63" s="95">
        <f>C10</f>
        <v>0</v>
      </c>
      <c r="D63" s="95">
        <f>D10</f>
        <v>0</v>
      </c>
    </row>
    <row r="64" spans="1:4" ht="30" x14ac:dyDescent="0.25">
      <c r="A64" s="21" t="s">
        <v>221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4" t="s">
        <v>212</v>
      </c>
      <c r="B65" s="91">
        <v>0</v>
      </c>
      <c r="C65" s="91">
        <v>0</v>
      </c>
      <c r="D65" s="91">
        <v>0</v>
      </c>
    </row>
    <row r="66" spans="1:4" x14ac:dyDescent="0.25">
      <c r="A66" s="94" t="s">
        <v>215</v>
      </c>
      <c r="B66" s="91">
        <v>0</v>
      </c>
      <c r="C66" s="91">
        <v>0</v>
      </c>
      <c r="D66" s="91">
        <v>0</v>
      </c>
    </row>
    <row r="67" spans="1:4" x14ac:dyDescent="0.25">
      <c r="A67" s="45"/>
      <c r="B67" s="88"/>
      <c r="C67" s="88"/>
      <c r="D67" s="88"/>
    </row>
    <row r="68" spans="1:4" x14ac:dyDescent="0.25">
      <c r="A68" s="58" t="s">
        <v>222</v>
      </c>
      <c r="B68" s="91">
        <f>B15</f>
        <v>0</v>
      </c>
      <c r="C68" s="91">
        <f>C15</f>
        <v>0</v>
      </c>
      <c r="D68" s="91">
        <f>D15</f>
        <v>0</v>
      </c>
    </row>
    <row r="69" spans="1:4" x14ac:dyDescent="0.25">
      <c r="A69" s="45"/>
      <c r="B69" s="88"/>
      <c r="C69" s="88"/>
      <c r="D69" s="88"/>
    </row>
    <row r="70" spans="1:4" x14ac:dyDescent="0.25">
      <c r="A70" s="58" t="s">
        <v>198</v>
      </c>
      <c r="B70" s="16">
        <v>0</v>
      </c>
      <c r="C70" s="91">
        <f>C19</f>
        <v>0</v>
      </c>
      <c r="D70" s="91">
        <f>D19</f>
        <v>0</v>
      </c>
    </row>
    <row r="71" spans="1:4" x14ac:dyDescent="0.25">
      <c r="A71" s="45"/>
      <c r="B71" s="88"/>
      <c r="C71" s="88"/>
      <c r="D71" s="88"/>
    </row>
    <row r="72" spans="1:4" x14ac:dyDescent="0.25">
      <c r="A72" s="18" t="s">
        <v>223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88"/>
      <c r="C73" s="88"/>
      <c r="D73" s="88"/>
    </row>
    <row r="74" spans="1:4" x14ac:dyDescent="0.25">
      <c r="A74" s="18" t="s">
        <v>224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2:D13 B16:D2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topLeftCell="A34" zoomScale="75" zoomScaleNormal="75" workbookViewId="0">
      <selection activeCell="B13" sqref="B13:G30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57" t="s">
        <v>225</v>
      </c>
      <c r="B1" s="158"/>
      <c r="C1" s="158"/>
      <c r="D1" s="158"/>
      <c r="E1" s="158"/>
      <c r="F1" s="158"/>
      <c r="G1" s="159"/>
    </row>
    <row r="2" spans="1:7" x14ac:dyDescent="0.25">
      <c r="A2" s="107" t="str">
        <f>'Formato 1'!A2</f>
        <v>NOMBRE DEL ENTE PÚBLICO (a)</v>
      </c>
      <c r="B2" s="108"/>
      <c r="C2" s="108"/>
      <c r="D2" s="108"/>
      <c r="E2" s="108"/>
      <c r="F2" s="108"/>
      <c r="G2" s="109"/>
    </row>
    <row r="3" spans="1:7" x14ac:dyDescent="0.25">
      <c r="A3" s="110" t="s">
        <v>226</v>
      </c>
      <c r="B3" s="111"/>
      <c r="C3" s="111"/>
      <c r="D3" s="111"/>
      <c r="E3" s="111"/>
      <c r="F3" s="111"/>
      <c r="G3" s="112"/>
    </row>
    <row r="4" spans="1:7" x14ac:dyDescent="0.25">
      <c r="A4" s="110" t="str">
        <f>'Formato 3'!A4</f>
        <v>Del 1 de Enero al 31 de Marzo de 2024 (b)</v>
      </c>
      <c r="B4" s="111"/>
      <c r="C4" s="111"/>
      <c r="D4" s="111"/>
      <c r="E4" s="111"/>
      <c r="F4" s="111"/>
      <c r="G4" s="112"/>
    </row>
    <row r="5" spans="1:7" x14ac:dyDescent="0.25">
      <c r="A5" s="113" t="s">
        <v>3</v>
      </c>
      <c r="B5" s="114"/>
      <c r="C5" s="114"/>
      <c r="D5" s="114"/>
      <c r="E5" s="114"/>
      <c r="F5" s="114"/>
      <c r="G5" s="115"/>
    </row>
    <row r="6" spans="1:7" x14ac:dyDescent="0.25">
      <c r="A6" s="161" t="s">
        <v>227</v>
      </c>
      <c r="B6" s="163" t="s">
        <v>228</v>
      </c>
      <c r="C6" s="163"/>
      <c r="D6" s="163"/>
      <c r="E6" s="163"/>
      <c r="F6" s="163"/>
      <c r="G6" s="163" t="s">
        <v>229</v>
      </c>
    </row>
    <row r="7" spans="1:7" ht="30" x14ac:dyDescent="0.25">
      <c r="A7" s="162"/>
      <c r="B7" s="25" t="s">
        <v>230</v>
      </c>
      <c r="C7" s="7" t="s">
        <v>231</v>
      </c>
      <c r="D7" s="25" t="s">
        <v>232</v>
      </c>
      <c r="E7" s="25" t="s">
        <v>187</v>
      </c>
      <c r="F7" s="25" t="s">
        <v>233</v>
      </c>
      <c r="G7" s="163"/>
    </row>
    <row r="8" spans="1:7" x14ac:dyDescent="0.25">
      <c r="A8" s="26" t="s">
        <v>234</v>
      </c>
      <c r="B8" s="88"/>
      <c r="C8" s="88"/>
      <c r="D8" s="88"/>
      <c r="E8" s="88"/>
      <c r="F8" s="88"/>
      <c r="G8" s="88"/>
    </row>
    <row r="9" spans="1:7" x14ac:dyDescent="0.25">
      <c r="A9" s="58" t="s">
        <v>235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236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237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238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239</v>
      </c>
      <c r="B13" s="208">
        <v>260000</v>
      </c>
      <c r="C13" s="208">
        <v>0</v>
      </c>
      <c r="D13" s="207">
        <v>260000</v>
      </c>
      <c r="E13" s="208">
        <v>14586.46</v>
      </c>
      <c r="F13" s="208">
        <v>14586.46</v>
      </c>
      <c r="G13" s="207">
        <v>-245413.54</v>
      </c>
    </row>
    <row r="14" spans="1:7" x14ac:dyDescent="0.25">
      <c r="A14" s="58" t="s">
        <v>240</v>
      </c>
      <c r="B14" s="208">
        <v>0</v>
      </c>
      <c r="C14" s="208">
        <v>0</v>
      </c>
      <c r="D14" s="207">
        <v>0</v>
      </c>
      <c r="E14" s="208">
        <v>0</v>
      </c>
      <c r="F14" s="208">
        <v>0</v>
      </c>
      <c r="G14" s="207">
        <v>0</v>
      </c>
    </row>
    <row r="15" spans="1:7" x14ac:dyDescent="0.25">
      <c r="A15" s="58" t="s">
        <v>241</v>
      </c>
      <c r="B15" s="208">
        <v>31041010</v>
      </c>
      <c r="C15" s="208">
        <v>0</v>
      </c>
      <c r="D15" s="207">
        <v>31041010</v>
      </c>
      <c r="E15" s="208">
        <v>7106732.0199999996</v>
      </c>
      <c r="F15" s="208">
        <v>7106732.0199999996</v>
      </c>
      <c r="G15" s="207">
        <v>-23934277.98</v>
      </c>
    </row>
    <row r="16" spans="1:7" x14ac:dyDescent="0.25">
      <c r="A16" s="89" t="s">
        <v>242</v>
      </c>
      <c r="B16" s="207">
        <v>0</v>
      </c>
      <c r="C16" s="207">
        <v>0</v>
      </c>
      <c r="D16" s="207">
        <v>0</v>
      </c>
      <c r="E16" s="207">
        <v>0</v>
      </c>
      <c r="F16" s="207">
        <v>0</v>
      </c>
      <c r="G16" s="207">
        <v>0</v>
      </c>
    </row>
    <row r="17" spans="1:7" x14ac:dyDescent="0.25">
      <c r="A17" s="77" t="s">
        <v>243</v>
      </c>
      <c r="B17" s="208">
        <v>0</v>
      </c>
      <c r="C17" s="208">
        <v>0</v>
      </c>
      <c r="D17" s="207">
        <v>0</v>
      </c>
      <c r="E17" s="208">
        <v>0</v>
      </c>
      <c r="F17" s="208">
        <v>0</v>
      </c>
      <c r="G17" s="207">
        <v>0</v>
      </c>
    </row>
    <row r="18" spans="1:7" x14ac:dyDescent="0.25">
      <c r="A18" s="77" t="s">
        <v>244</v>
      </c>
      <c r="B18" s="208">
        <v>0</v>
      </c>
      <c r="C18" s="208">
        <v>0</v>
      </c>
      <c r="D18" s="207">
        <v>0</v>
      </c>
      <c r="E18" s="208">
        <v>0</v>
      </c>
      <c r="F18" s="208">
        <v>0</v>
      </c>
      <c r="G18" s="207">
        <v>0</v>
      </c>
    </row>
    <row r="19" spans="1:7" x14ac:dyDescent="0.25">
      <c r="A19" s="77" t="s">
        <v>245</v>
      </c>
      <c r="B19" s="208">
        <v>0</v>
      </c>
      <c r="C19" s="208">
        <v>0</v>
      </c>
      <c r="D19" s="207">
        <v>0</v>
      </c>
      <c r="E19" s="208">
        <v>0</v>
      </c>
      <c r="F19" s="208">
        <v>0</v>
      </c>
      <c r="G19" s="207">
        <v>0</v>
      </c>
    </row>
    <row r="20" spans="1:7" x14ac:dyDescent="0.25">
      <c r="A20" s="77" t="s">
        <v>246</v>
      </c>
      <c r="B20" s="207">
        <v>0</v>
      </c>
      <c r="C20" s="207">
        <v>0</v>
      </c>
      <c r="D20" s="207">
        <v>0</v>
      </c>
      <c r="E20" s="207">
        <v>0</v>
      </c>
      <c r="F20" s="207">
        <v>0</v>
      </c>
      <c r="G20" s="207">
        <v>0</v>
      </c>
    </row>
    <row r="21" spans="1:7" x14ac:dyDescent="0.25">
      <c r="A21" s="77" t="s">
        <v>247</v>
      </c>
      <c r="B21" s="207">
        <v>0</v>
      </c>
      <c r="C21" s="207">
        <v>0</v>
      </c>
      <c r="D21" s="207">
        <v>0</v>
      </c>
      <c r="E21" s="207">
        <v>0</v>
      </c>
      <c r="F21" s="207">
        <v>0</v>
      </c>
      <c r="G21" s="207">
        <v>0</v>
      </c>
    </row>
    <row r="22" spans="1:7" x14ac:dyDescent="0.25">
      <c r="A22" s="77" t="s">
        <v>248</v>
      </c>
      <c r="B22" s="208">
        <v>0</v>
      </c>
      <c r="C22" s="208">
        <v>0</v>
      </c>
      <c r="D22" s="207">
        <v>0</v>
      </c>
      <c r="E22" s="208">
        <v>0</v>
      </c>
      <c r="F22" s="208">
        <v>0</v>
      </c>
      <c r="G22" s="207">
        <v>0</v>
      </c>
    </row>
    <row r="23" spans="1:7" x14ac:dyDescent="0.25">
      <c r="A23" s="77" t="s">
        <v>249</v>
      </c>
      <c r="B23" s="207">
        <v>0</v>
      </c>
      <c r="C23" s="207">
        <v>0</v>
      </c>
      <c r="D23" s="207">
        <v>0</v>
      </c>
      <c r="E23" s="207">
        <v>0</v>
      </c>
      <c r="F23" s="207">
        <v>0</v>
      </c>
      <c r="G23" s="207">
        <v>0</v>
      </c>
    </row>
    <row r="24" spans="1:7" x14ac:dyDescent="0.25">
      <c r="A24" s="77" t="s">
        <v>250</v>
      </c>
      <c r="B24" s="207">
        <v>0</v>
      </c>
      <c r="C24" s="207">
        <v>0</v>
      </c>
      <c r="D24" s="207">
        <v>0</v>
      </c>
      <c r="E24" s="207">
        <v>0</v>
      </c>
      <c r="F24" s="207">
        <v>0</v>
      </c>
      <c r="G24" s="207">
        <v>0</v>
      </c>
    </row>
    <row r="25" spans="1:7" x14ac:dyDescent="0.25">
      <c r="A25" s="77" t="s">
        <v>251</v>
      </c>
      <c r="B25" s="208">
        <v>0</v>
      </c>
      <c r="C25" s="208">
        <v>0</v>
      </c>
      <c r="D25" s="207">
        <v>0</v>
      </c>
      <c r="E25" s="208">
        <v>0</v>
      </c>
      <c r="F25" s="208">
        <v>0</v>
      </c>
      <c r="G25" s="207">
        <v>0</v>
      </c>
    </row>
    <row r="26" spans="1:7" x14ac:dyDescent="0.25">
      <c r="A26" s="77" t="s">
        <v>252</v>
      </c>
      <c r="B26" s="208">
        <v>0</v>
      </c>
      <c r="C26" s="208">
        <v>0</v>
      </c>
      <c r="D26" s="207">
        <v>0</v>
      </c>
      <c r="E26" s="208">
        <v>0</v>
      </c>
      <c r="F26" s="208">
        <v>0</v>
      </c>
      <c r="G26" s="207">
        <v>0</v>
      </c>
    </row>
    <row r="27" spans="1:7" x14ac:dyDescent="0.25">
      <c r="A27" s="77" t="s">
        <v>253</v>
      </c>
      <c r="B27" s="208">
        <v>0</v>
      </c>
      <c r="C27" s="208">
        <v>0</v>
      </c>
      <c r="D27" s="207">
        <v>0</v>
      </c>
      <c r="E27" s="208">
        <v>0</v>
      </c>
      <c r="F27" s="208">
        <v>0</v>
      </c>
      <c r="G27" s="207">
        <v>0</v>
      </c>
    </row>
    <row r="28" spans="1:7" x14ac:dyDescent="0.25">
      <c r="A28" s="58" t="s">
        <v>254</v>
      </c>
      <c r="B28" s="207">
        <v>0</v>
      </c>
      <c r="C28" s="207">
        <v>0</v>
      </c>
      <c r="D28" s="207">
        <v>0</v>
      </c>
      <c r="E28" s="207">
        <v>0</v>
      </c>
      <c r="F28" s="207">
        <v>0</v>
      </c>
      <c r="G28" s="207">
        <v>0</v>
      </c>
    </row>
    <row r="29" spans="1:7" x14ac:dyDescent="0.25">
      <c r="A29" s="77" t="s">
        <v>255</v>
      </c>
      <c r="B29" s="208">
        <v>0</v>
      </c>
      <c r="C29" s="208">
        <v>0</v>
      </c>
      <c r="D29" s="207">
        <v>0</v>
      </c>
      <c r="E29" s="208">
        <v>0</v>
      </c>
      <c r="F29" s="208">
        <v>0</v>
      </c>
      <c r="G29" s="207">
        <v>0</v>
      </c>
    </row>
    <row r="30" spans="1:7" x14ac:dyDescent="0.25">
      <c r="A30" s="77" t="s">
        <v>256</v>
      </c>
      <c r="B30" s="208">
        <v>0</v>
      </c>
      <c r="C30" s="208">
        <v>0</v>
      </c>
      <c r="D30" s="207">
        <v>0</v>
      </c>
      <c r="E30" s="208">
        <v>0</v>
      </c>
      <c r="F30" s="208">
        <v>0</v>
      </c>
      <c r="G30" s="207">
        <v>0</v>
      </c>
    </row>
    <row r="31" spans="1:7" x14ac:dyDescent="0.25">
      <c r="A31" s="77" t="s">
        <v>257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ref="G30:G34" si="1">F31-B31</f>
        <v>0</v>
      </c>
    </row>
    <row r="32" spans="1:7" x14ac:dyDescent="0.25">
      <c r="A32" s="77" t="s">
        <v>258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1"/>
        <v>0</v>
      </c>
    </row>
    <row r="33" spans="1:7" ht="14.45" customHeight="1" x14ac:dyDescent="0.25">
      <c r="A33" s="77" t="s">
        <v>259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1"/>
        <v>0</v>
      </c>
    </row>
    <row r="34" spans="1:7" ht="14.45" customHeight="1" x14ac:dyDescent="0.25">
      <c r="A34" s="58" t="s">
        <v>260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f t="shared" si="1"/>
        <v>0</v>
      </c>
    </row>
    <row r="35" spans="1:7" ht="14.45" customHeight="1" x14ac:dyDescent="0.25">
      <c r="A35" s="58" t="s">
        <v>261</v>
      </c>
      <c r="B35" s="47">
        <f t="shared" ref="B35:G35" si="2">B36</f>
        <v>0</v>
      </c>
      <c r="C35" s="47">
        <f t="shared" si="2"/>
        <v>0</v>
      </c>
      <c r="D35" s="47">
        <f t="shared" si="2"/>
        <v>0</v>
      </c>
      <c r="E35" s="47">
        <f t="shared" si="2"/>
        <v>0</v>
      </c>
      <c r="F35" s="47">
        <f t="shared" si="2"/>
        <v>0</v>
      </c>
      <c r="G35" s="47">
        <f t="shared" si="2"/>
        <v>0</v>
      </c>
    </row>
    <row r="36" spans="1:7" ht="14.45" customHeight="1" x14ac:dyDescent="0.25">
      <c r="A36" s="77" t="s">
        <v>262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263</v>
      </c>
      <c r="B37" s="47">
        <f t="shared" ref="B37:G37" si="3">B38+B39</f>
        <v>0</v>
      </c>
      <c r="C37" s="47">
        <f t="shared" si="3"/>
        <v>0</v>
      </c>
      <c r="D37" s="47">
        <f t="shared" si="3"/>
        <v>0</v>
      </c>
      <c r="E37" s="47">
        <f t="shared" si="3"/>
        <v>0</v>
      </c>
      <c r="F37" s="47">
        <f t="shared" si="3"/>
        <v>0</v>
      </c>
      <c r="G37" s="47">
        <f t="shared" si="3"/>
        <v>0</v>
      </c>
    </row>
    <row r="38" spans="1:7" x14ac:dyDescent="0.25">
      <c r="A38" s="77" t="s">
        <v>264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265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266</v>
      </c>
      <c r="B41" s="4">
        <f t="shared" ref="B41:G41" si="4">SUM(B9,B10,B11,B12,B13,B14,B15,B16,B28,B34,B35,B37)</f>
        <v>31301010</v>
      </c>
      <c r="C41" s="4">
        <f t="shared" si="4"/>
        <v>0</v>
      </c>
      <c r="D41" s="4">
        <f t="shared" si="4"/>
        <v>31301010</v>
      </c>
      <c r="E41" s="4">
        <f t="shared" si="4"/>
        <v>7121318.4799999995</v>
      </c>
      <c r="F41" s="4">
        <f t="shared" si="4"/>
        <v>7121318.4799999995</v>
      </c>
      <c r="G41" s="4">
        <f t="shared" si="4"/>
        <v>-24179691.52</v>
      </c>
    </row>
    <row r="42" spans="1:7" x14ac:dyDescent="0.25">
      <c r="A42" s="3" t="s">
        <v>267</v>
      </c>
      <c r="B42" s="90"/>
      <c r="C42" s="90"/>
      <c r="D42" s="90"/>
      <c r="E42" s="90"/>
      <c r="F42" s="90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268</v>
      </c>
      <c r="B44" s="49"/>
      <c r="C44" s="49"/>
      <c r="D44" s="49"/>
      <c r="E44" s="49"/>
      <c r="F44" s="49"/>
      <c r="G44" s="49"/>
    </row>
    <row r="45" spans="1:7" x14ac:dyDescent="0.25">
      <c r="A45" s="58" t="s">
        <v>269</v>
      </c>
      <c r="B45" s="47">
        <f t="shared" ref="B45:G45" si="5">SUM(B46:B53)</f>
        <v>0</v>
      </c>
      <c r="C45" s="47">
        <f t="shared" si="5"/>
        <v>0</v>
      </c>
      <c r="D45" s="47">
        <f t="shared" si="5"/>
        <v>0</v>
      </c>
      <c r="E45" s="47">
        <f t="shared" si="5"/>
        <v>0</v>
      </c>
      <c r="F45" s="47">
        <f t="shared" si="5"/>
        <v>0</v>
      </c>
      <c r="G45" s="47">
        <f t="shared" si="5"/>
        <v>0</v>
      </c>
    </row>
    <row r="46" spans="1:7" x14ac:dyDescent="0.25">
      <c r="A46" s="80" t="s">
        <v>270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6">F47-B47</f>
        <v>0</v>
      </c>
    </row>
    <row r="48" spans="1:7" x14ac:dyDescent="0.25">
      <c r="A48" s="80" t="s">
        <v>272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6"/>
        <v>0</v>
      </c>
    </row>
    <row r="49" spans="1:7" ht="30" x14ac:dyDescent="0.25">
      <c r="A49" s="80" t="s">
        <v>273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6"/>
        <v>0</v>
      </c>
    </row>
    <row r="50" spans="1:7" x14ac:dyDescent="0.25">
      <c r="A50" s="80" t="s">
        <v>274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6"/>
        <v>0</v>
      </c>
    </row>
    <row r="51" spans="1:7" x14ac:dyDescent="0.25">
      <c r="A51" s="80" t="s">
        <v>275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6"/>
        <v>0</v>
      </c>
    </row>
    <row r="52" spans="1:7" ht="30" x14ac:dyDescent="0.25">
      <c r="A52" s="81" t="s">
        <v>276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6"/>
        <v>0</v>
      </c>
    </row>
    <row r="53" spans="1:7" x14ac:dyDescent="0.25">
      <c r="A53" s="77" t="s">
        <v>277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278</v>
      </c>
      <c r="B54" s="47">
        <f t="shared" ref="B54:G54" si="7">SUM(B55:B58)</f>
        <v>0</v>
      </c>
      <c r="C54" s="47">
        <f t="shared" si="7"/>
        <v>0</v>
      </c>
      <c r="D54" s="47">
        <f t="shared" si="7"/>
        <v>0</v>
      </c>
      <c r="E54" s="47">
        <f t="shared" si="7"/>
        <v>0</v>
      </c>
      <c r="F54" s="47">
        <f t="shared" si="7"/>
        <v>0</v>
      </c>
      <c r="G54" s="47">
        <f t="shared" si="7"/>
        <v>0</v>
      </c>
    </row>
    <row r="55" spans="1:7" x14ac:dyDescent="0.25">
      <c r="A55" s="81" t="s">
        <v>279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280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8">F56-B56</f>
        <v>0</v>
      </c>
    </row>
    <row r="57" spans="1:7" x14ac:dyDescent="0.25">
      <c r="A57" s="80" t="s">
        <v>281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8"/>
        <v>0</v>
      </c>
    </row>
    <row r="58" spans="1:7" x14ac:dyDescent="0.25">
      <c r="A58" s="81" t="s">
        <v>282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8"/>
        <v>0</v>
      </c>
    </row>
    <row r="59" spans="1:7" x14ac:dyDescent="0.25">
      <c r="A59" s="58" t="s">
        <v>283</v>
      </c>
      <c r="B59" s="47">
        <f t="shared" ref="B59:G59" si="9">SUM(B60:B61)</f>
        <v>0</v>
      </c>
      <c r="C59" s="47">
        <f t="shared" si="9"/>
        <v>0</v>
      </c>
      <c r="D59" s="47">
        <f t="shared" si="9"/>
        <v>0</v>
      </c>
      <c r="E59" s="47">
        <f t="shared" si="9"/>
        <v>0</v>
      </c>
      <c r="F59" s="47">
        <f t="shared" si="9"/>
        <v>0</v>
      </c>
      <c r="G59" s="47">
        <f t="shared" si="9"/>
        <v>0</v>
      </c>
    </row>
    <row r="60" spans="1:7" x14ac:dyDescent="0.25">
      <c r="A60" s="80" t="s">
        <v>284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285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0">F61-B61</f>
        <v>0</v>
      </c>
    </row>
    <row r="62" spans="1:7" x14ac:dyDescent="0.25">
      <c r="A62" s="58" t="s">
        <v>286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0"/>
        <v>0</v>
      </c>
    </row>
    <row r="63" spans="1:7" x14ac:dyDescent="0.25">
      <c r="A63" s="58" t="s">
        <v>287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0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288</v>
      </c>
      <c r="B65" s="4">
        <f t="shared" ref="B65:G65" si="11">B45+B54+B59+B62+B63</f>
        <v>0</v>
      </c>
      <c r="C65" s="4">
        <f t="shared" si="11"/>
        <v>0</v>
      </c>
      <c r="D65" s="4">
        <f t="shared" si="11"/>
        <v>0</v>
      </c>
      <c r="E65" s="4">
        <f t="shared" si="11"/>
        <v>0</v>
      </c>
      <c r="F65" s="4">
        <f t="shared" si="11"/>
        <v>0</v>
      </c>
      <c r="G65" s="4">
        <f t="shared" si="11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289</v>
      </c>
      <c r="B67" s="4">
        <f t="shared" ref="B67:G67" si="12">B68</f>
        <v>0</v>
      </c>
      <c r="C67" s="4">
        <f t="shared" si="12"/>
        <v>0</v>
      </c>
      <c r="D67" s="4">
        <f t="shared" si="12"/>
        <v>0</v>
      </c>
      <c r="E67" s="4">
        <f t="shared" si="12"/>
        <v>0</v>
      </c>
      <c r="F67" s="4">
        <f t="shared" si="12"/>
        <v>0</v>
      </c>
      <c r="G67" s="4">
        <f t="shared" si="12"/>
        <v>0</v>
      </c>
    </row>
    <row r="68" spans="1:7" x14ac:dyDescent="0.25">
      <c r="A68" s="58" t="s">
        <v>290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291</v>
      </c>
      <c r="B70" s="4">
        <f t="shared" ref="B70:G70" si="13">B41+B65+B67</f>
        <v>31301010</v>
      </c>
      <c r="C70" s="4">
        <f t="shared" si="13"/>
        <v>0</v>
      </c>
      <c r="D70" s="4">
        <f t="shared" si="13"/>
        <v>31301010</v>
      </c>
      <c r="E70" s="4">
        <f t="shared" si="13"/>
        <v>7121318.4799999995</v>
      </c>
      <c r="F70" s="4">
        <f t="shared" si="13"/>
        <v>7121318.4799999995</v>
      </c>
      <c r="G70" s="4">
        <f t="shared" si="13"/>
        <v>-24179691.52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292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293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294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295</v>
      </c>
      <c r="B75" s="4">
        <f t="shared" ref="B75:G75" si="14">B73+B74</f>
        <v>0</v>
      </c>
      <c r="C75" s="4">
        <f t="shared" si="14"/>
        <v>0</v>
      </c>
      <c r="D75" s="4">
        <f t="shared" si="14"/>
        <v>0</v>
      </c>
      <c r="E75" s="4">
        <f t="shared" si="14"/>
        <v>0</v>
      </c>
      <c r="F75" s="4">
        <f t="shared" si="14"/>
        <v>0</v>
      </c>
      <c r="G75" s="4">
        <f t="shared" si="14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1:F58 B60:F75 G9:G12 G60:G76 G55:G58 G38:G53" unlockedFormula="1"/>
    <ignoredError sqref="B59:F59" formulaRange="1" unlockedFormula="1"/>
    <ignoredError sqref="G59 G54 G31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opLeftCell="A121" zoomScale="75" zoomScaleNormal="75" workbookViewId="0">
      <selection activeCell="B9" sqref="B9:G159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66" t="s">
        <v>296</v>
      </c>
      <c r="B1" s="158"/>
      <c r="C1" s="158"/>
      <c r="D1" s="158"/>
      <c r="E1" s="158"/>
      <c r="F1" s="158"/>
      <c r="G1" s="159"/>
    </row>
    <row r="2" spans="1:7" x14ac:dyDescent="0.25">
      <c r="A2" s="122" t="str">
        <f>'Formato 1'!A2</f>
        <v>NOMBRE DEL ENTE PÚBLICO (a)</v>
      </c>
      <c r="B2" s="122"/>
      <c r="C2" s="122"/>
      <c r="D2" s="122"/>
      <c r="E2" s="122"/>
      <c r="F2" s="122"/>
      <c r="G2" s="122"/>
    </row>
    <row r="3" spans="1:7" x14ac:dyDescent="0.25">
      <c r="A3" s="123" t="s">
        <v>297</v>
      </c>
      <c r="B3" s="123"/>
      <c r="C3" s="123"/>
      <c r="D3" s="123"/>
      <c r="E3" s="123"/>
      <c r="F3" s="123"/>
      <c r="G3" s="123"/>
    </row>
    <row r="4" spans="1:7" x14ac:dyDescent="0.25">
      <c r="A4" s="123" t="s">
        <v>298</v>
      </c>
      <c r="B4" s="123"/>
      <c r="C4" s="123"/>
      <c r="D4" s="123"/>
      <c r="E4" s="123"/>
      <c r="F4" s="123"/>
      <c r="G4" s="123"/>
    </row>
    <row r="5" spans="1:7" x14ac:dyDescent="0.25">
      <c r="A5" s="123" t="str">
        <f>'Formato 3'!A4</f>
        <v>Del 1 de Enero al 31 de Marzo de 2024 (b)</v>
      </c>
      <c r="B5" s="123"/>
      <c r="C5" s="123"/>
      <c r="D5" s="123"/>
      <c r="E5" s="123"/>
      <c r="F5" s="123"/>
      <c r="G5" s="123"/>
    </row>
    <row r="6" spans="1:7" x14ac:dyDescent="0.25">
      <c r="A6" s="124" t="s">
        <v>3</v>
      </c>
      <c r="B6" s="124"/>
      <c r="C6" s="124"/>
      <c r="D6" s="124"/>
      <c r="E6" s="124"/>
      <c r="F6" s="124"/>
      <c r="G6" s="124"/>
    </row>
    <row r="7" spans="1:7" x14ac:dyDescent="0.25">
      <c r="A7" s="164" t="s">
        <v>5</v>
      </c>
      <c r="B7" s="164" t="s">
        <v>299</v>
      </c>
      <c r="C7" s="164"/>
      <c r="D7" s="164"/>
      <c r="E7" s="164"/>
      <c r="F7" s="164"/>
      <c r="G7" s="165" t="s">
        <v>300</v>
      </c>
    </row>
    <row r="8" spans="1:7" ht="30" x14ac:dyDescent="0.25">
      <c r="A8" s="164"/>
      <c r="B8" s="7" t="s">
        <v>301</v>
      </c>
      <c r="C8" s="7" t="s">
        <v>302</v>
      </c>
      <c r="D8" s="7" t="s">
        <v>303</v>
      </c>
      <c r="E8" s="7" t="s">
        <v>187</v>
      </c>
      <c r="F8" s="7" t="s">
        <v>304</v>
      </c>
      <c r="G8" s="164"/>
    </row>
    <row r="9" spans="1:7" x14ac:dyDescent="0.25">
      <c r="A9" s="27" t="s">
        <v>305</v>
      </c>
      <c r="B9" s="209">
        <v>31301010</v>
      </c>
      <c r="C9" s="209">
        <v>0</v>
      </c>
      <c r="D9" s="209">
        <v>31301010</v>
      </c>
      <c r="E9" s="209">
        <v>5314304.07</v>
      </c>
      <c r="F9" s="209">
        <v>5281478.8499999996</v>
      </c>
      <c r="G9" s="209">
        <v>25986705.930000003</v>
      </c>
    </row>
    <row r="10" spans="1:7" x14ac:dyDescent="0.25">
      <c r="A10" s="83" t="s">
        <v>306</v>
      </c>
      <c r="B10" s="210">
        <v>11523796</v>
      </c>
      <c r="C10" s="210">
        <v>43116</v>
      </c>
      <c r="D10" s="210">
        <v>11566912</v>
      </c>
      <c r="E10" s="210">
        <v>2464932.59</v>
      </c>
      <c r="F10" s="210">
        <v>2464932.59</v>
      </c>
      <c r="G10" s="210">
        <v>9101979.4100000001</v>
      </c>
    </row>
    <row r="11" spans="1:7" x14ac:dyDescent="0.25">
      <c r="A11" s="84" t="s">
        <v>307</v>
      </c>
      <c r="B11" s="212">
        <v>6440755</v>
      </c>
      <c r="C11" s="212">
        <v>0</v>
      </c>
      <c r="D11" s="210">
        <v>6440755</v>
      </c>
      <c r="E11" s="212">
        <v>1390389</v>
      </c>
      <c r="F11" s="212">
        <v>1390389</v>
      </c>
      <c r="G11" s="210">
        <v>5050366</v>
      </c>
    </row>
    <row r="12" spans="1:7" x14ac:dyDescent="0.25">
      <c r="A12" s="84" t="s">
        <v>308</v>
      </c>
      <c r="B12" s="212">
        <v>525213</v>
      </c>
      <c r="C12" s="212">
        <v>0</v>
      </c>
      <c r="D12" s="210">
        <v>525213</v>
      </c>
      <c r="E12" s="212">
        <v>201221.02</v>
      </c>
      <c r="F12" s="212">
        <v>201221.02</v>
      </c>
      <c r="G12" s="210">
        <v>323991.98</v>
      </c>
    </row>
    <row r="13" spans="1:7" x14ac:dyDescent="0.25">
      <c r="A13" s="84" t="s">
        <v>309</v>
      </c>
      <c r="B13" s="212">
        <v>1360523</v>
      </c>
      <c r="C13" s="212">
        <v>43116</v>
      </c>
      <c r="D13" s="210">
        <v>1403639</v>
      </c>
      <c r="E13" s="212">
        <v>159365</v>
      </c>
      <c r="F13" s="212">
        <v>159365</v>
      </c>
      <c r="G13" s="210">
        <v>1244274</v>
      </c>
    </row>
    <row r="14" spans="1:7" x14ac:dyDescent="0.25">
      <c r="A14" s="84" t="s">
        <v>310</v>
      </c>
      <c r="B14" s="212">
        <v>1594000</v>
      </c>
      <c r="C14" s="212">
        <v>0</v>
      </c>
      <c r="D14" s="210">
        <v>1594000</v>
      </c>
      <c r="E14" s="212">
        <v>384027.36</v>
      </c>
      <c r="F14" s="212">
        <v>384027.36</v>
      </c>
      <c r="G14" s="210">
        <v>1209972.6400000001</v>
      </c>
    </row>
    <row r="15" spans="1:7" x14ac:dyDescent="0.25">
      <c r="A15" s="84" t="s">
        <v>311</v>
      </c>
      <c r="B15" s="212">
        <v>1603305</v>
      </c>
      <c r="C15" s="212">
        <v>0</v>
      </c>
      <c r="D15" s="210">
        <v>1603305</v>
      </c>
      <c r="E15" s="212">
        <v>329930.21000000002</v>
      </c>
      <c r="F15" s="212">
        <v>329930.21000000002</v>
      </c>
      <c r="G15" s="210">
        <v>1273374.79</v>
      </c>
    </row>
    <row r="16" spans="1:7" x14ac:dyDescent="0.25">
      <c r="A16" s="84" t="s">
        <v>312</v>
      </c>
      <c r="B16" s="210">
        <v>0</v>
      </c>
      <c r="C16" s="210">
        <v>0</v>
      </c>
      <c r="D16" s="210">
        <v>0</v>
      </c>
      <c r="E16" s="210">
        <v>0</v>
      </c>
      <c r="F16" s="210">
        <v>0</v>
      </c>
      <c r="G16" s="210">
        <v>0</v>
      </c>
    </row>
    <row r="17" spans="1:7" x14ac:dyDescent="0.25">
      <c r="A17" s="84" t="s">
        <v>313</v>
      </c>
      <c r="B17" s="210">
        <v>0</v>
      </c>
      <c r="C17" s="210">
        <v>0</v>
      </c>
      <c r="D17" s="210">
        <v>0</v>
      </c>
      <c r="E17" s="210">
        <v>0</v>
      </c>
      <c r="F17" s="210">
        <v>0</v>
      </c>
      <c r="G17" s="210">
        <v>0</v>
      </c>
    </row>
    <row r="18" spans="1:7" x14ac:dyDescent="0.25">
      <c r="A18" s="83" t="s">
        <v>314</v>
      </c>
      <c r="B18" s="210">
        <v>2735502</v>
      </c>
      <c r="C18" s="210">
        <v>0</v>
      </c>
      <c r="D18" s="210">
        <v>2735502</v>
      </c>
      <c r="E18" s="210">
        <v>295946.59999999998</v>
      </c>
      <c r="F18" s="210">
        <v>271214.59999999998</v>
      </c>
      <c r="G18" s="210">
        <v>2439555.4</v>
      </c>
    </row>
    <row r="19" spans="1:7" x14ac:dyDescent="0.25">
      <c r="A19" s="84" t="s">
        <v>315</v>
      </c>
      <c r="B19" s="212">
        <v>137500</v>
      </c>
      <c r="C19" s="212">
        <v>0</v>
      </c>
      <c r="D19" s="210">
        <v>137500</v>
      </c>
      <c r="E19" s="212">
        <v>46437.63</v>
      </c>
      <c r="F19" s="212">
        <v>46437.63</v>
      </c>
      <c r="G19" s="210">
        <v>91062.37</v>
      </c>
    </row>
    <row r="20" spans="1:7" x14ac:dyDescent="0.25">
      <c r="A20" s="84" t="s">
        <v>316</v>
      </c>
      <c r="B20" s="212">
        <v>33500</v>
      </c>
      <c r="C20" s="212">
        <v>0</v>
      </c>
      <c r="D20" s="210">
        <v>33500</v>
      </c>
      <c r="E20" s="212">
        <v>341.37</v>
      </c>
      <c r="F20" s="212">
        <v>341.37</v>
      </c>
      <c r="G20" s="210">
        <v>33158.629999999997</v>
      </c>
    </row>
    <row r="21" spans="1:7" x14ac:dyDescent="0.25">
      <c r="A21" s="84" t="s">
        <v>317</v>
      </c>
      <c r="B21" s="210">
        <v>0</v>
      </c>
      <c r="C21" s="210">
        <v>0</v>
      </c>
      <c r="D21" s="210">
        <v>0</v>
      </c>
      <c r="E21" s="210">
        <v>0</v>
      </c>
      <c r="F21" s="210">
        <v>0</v>
      </c>
      <c r="G21" s="210">
        <v>0</v>
      </c>
    </row>
    <row r="22" spans="1:7" x14ac:dyDescent="0.25">
      <c r="A22" s="84" t="s">
        <v>318</v>
      </c>
      <c r="B22" s="212">
        <v>1061501</v>
      </c>
      <c r="C22" s="212">
        <v>0</v>
      </c>
      <c r="D22" s="210">
        <v>1061501</v>
      </c>
      <c r="E22" s="212">
        <v>0</v>
      </c>
      <c r="F22" s="212">
        <v>0</v>
      </c>
      <c r="G22" s="210">
        <v>1061501</v>
      </c>
    </row>
    <row r="23" spans="1:7" x14ac:dyDescent="0.25">
      <c r="A23" s="84" t="s">
        <v>319</v>
      </c>
      <c r="B23" s="212">
        <v>501500</v>
      </c>
      <c r="C23" s="212">
        <v>0</v>
      </c>
      <c r="D23" s="210">
        <v>501500</v>
      </c>
      <c r="E23" s="212">
        <v>61810</v>
      </c>
      <c r="F23" s="212">
        <v>61810</v>
      </c>
      <c r="G23" s="210">
        <v>439690</v>
      </c>
    </row>
    <row r="24" spans="1:7" x14ac:dyDescent="0.25">
      <c r="A24" s="84" t="s">
        <v>320</v>
      </c>
      <c r="B24" s="212">
        <v>650001</v>
      </c>
      <c r="C24" s="212">
        <v>0</v>
      </c>
      <c r="D24" s="210">
        <v>650001</v>
      </c>
      <c r="E24" s="212">
        <v>111974.66</v>
      </c>
      <c r="F24" s="212">
        <v>111974.66</v>
      </c>
      <c r="G24" s="210">
        <v>538026.34</v>
      </c>
    </row>
    <row r="25" spans="1:7" x14ac:dyDescent="0.25">
      <c r="A25" s="84" t="s">
        <v>321</v>
      </c>
      <c r="B25" s="212">
        <v>286000</v>
      </c>
      <c r="C25" s="212">
        <v>0</v>
      </c>
      <c r="D25" s="210">
        <v>286000</v>
      </c>
      <c r="E25" s="212">
        <v>75382.94</v>
      </c>
      <c r="F25" s="212">
        <v>50650.94</v>
      </c>
      <c r="G25" s="210">
        <v>210617.06</v>
      </c>
    </row>
    <row r="26" spans="1:7" x14ac:dyDescent="0.25">
      <c r="A26" s="84" t="s">
        <v>322</v>
      </c>
      <c r="B26" s="210">
        <v>0</v>
      </c>
      <c r="C26" s="210">
        <v>0</v>
      </c>
      <c r="D26" s="210">
        <v>0</v>
      </c>
      <c r="E26" s="210">
        <v>0</v>
      </c>
      <c r="F26" s="210">
        <v>0</v>
      </c>
      <c r="G26" s="210">
        <v>0</v>
      </c>
    </row>
    <row r="27" spans="1:7" x14ac:dyDescent="0.25">
      <c r="A27" s="84" t="s">
        <v>323</v>
      </c>
      <c r="B27" s="212">
        <v>65500</v>
      </c>
      <c r="C27" s="212">
        <v>0</v>
      </c>
      <c r="D27" s="210">
        <v>65500</v>
      </c>
      <c r="E27" s="212">
        <v>0</v>
      </c>
      <c r="F27" s="212">
        <v>0</v>
      </c>
      <c r="G27" s="210">
        <v>65500</v>
      </c>
    </row>
    <row r="28" spans="1:7" x14ac:dyDescent="0.25">
      <c r="A28" s="83" t="s">
        <v>324</v>
      </c>
      <c r="B28" s="210">
        <v>11362506</v>
      </c>
      <c r="C28" s="210">
        <v>0</v>
      </c>
      <c r="D28" s="210">
        <v>11362506</v>
      </c>
      <c r="E28" s="210">
        <v>1552736.61</v>
      </c>
      <c r="F28" s="210">
        <v>1544643.3900000001</v>
      </c>
      <c r="G28" s="210">
        <v>9809769.3900000006</v>
      </c>
    </row>
    <row r="29" spans="1:7" x14ac:dyDescent="0.25">
      <c r="A29" s="84" t="s">
        <v>325</v>
      </c>
      <c r="B29" s="212">
        <v>3700502</v>
      </c>
      <c r="C29" s="212">
        <v>0</v>
      </c>
      <c r="D29" s="210">
        <v>3700502</v>
      </c>
      <c r="E29" s="212">
        <v>781667.56</v>
      </c>
      <c r="F29" s="212">
        <v>781667.56</v>
      </c>
      <c r="G29" s="210">
        <v>2918834.44</v>
      </c>
    </row>
    <row r="30" spans="1:7" x14ac:dyDescent="0.25">
      <c r="A30" s="84" t="s">
        <v>326</v>
      </c>
      <c r="B30" s="212">
        <v>40000</v>
      </c>
      <c r="C30" s="212">
        <v>0</v>
      </c>
      <c r="D30" s="210">
        <v>40000</v>
      </c>
      <c r="E30" s="212">
        <v>0</v>
      </c>
      <c r="F30" s="212">
        <v>0</v>
      </c>
      <c r="G30" s="210">
        <v>40000</v>
      </c>
    </row>
    <row r="31" spans="1:7" x14ac:dyDescent="0.25">
      <c r="A31" s="84" t="s">
        <v>327</v>
      </c>
      <c r="B31" s="212">
        <v>1190501</v>
      </c>
      <c r="C31" s="212">
        <v>0</v>
      </c>
      <c r="D31" s="210">
        <v>1190501</v>
      </c>
      <c r="E31" s="212">
        <v>83352.789999999994</v>
      </c>
      <c r="F31" s="212">
        <v>82651.570000000007</v>
      </c>
      <c r="G31" s="210">
        <v>1107148.21</v>
      </c>
    </row>
    <row r="32" spans="1:7" x14ac:dyDescent="0.25">
      <c r="A32" s="84" t="s">
        <v>328</v>
      </c>
      <c r="B32" s="212">
        <v>170000</v>
      </c>
      <c r="C32" s="212">
        <v>0</v>
      </c>
      <c r="D32" s="210">
        <v>170000</v>
      </c>
      <c r="E32" s="212">
        <v>6202.73</v>
      </c>
      <c r="F32" s="212">
        <v>6202.73</v>
      </c>
      <c r="G32" s="210">
        <v>163797.26999999999</v>
      </c>
    </row>
    <row r="33" spans="1:7" ht="14.45" customHeight="1" x14ac:dyDescent="0.25">
      <c r="A33" s="84" t="s">
        <v>329</v>
      </c>
      <c r="B33" s="212">
        <v>5109001</v>
      </c>
      <c r="C33" s="212">
        <v>0</v>
      </c>
      <c r="D33" s="210">
        <v>5109001</v>
      </c>
      <c r="E33" s="212">
        <v>518044.53</v>
      </c>
      <c r="F33" s="212">
        <v>510652.53</v>
      </c>
      <c r="G33" s="210">
        <v>4590956.47</v>
      </c>
    </row>
    <row r="34" spans="1:7" ht="14.45" customHeight="1" x14ac:dyDescent="0.25">
      <c r="A34" s="84" t="s">
        <v>330</v>
      </c>
      <c r="B34" s="210">
        <v>0</v>
      </c>
      <c r="C34" s="210">
        <v>0</v>
      </c>
      <c r="D34" s="210">
        <v>0</v>
      </c>
      <c r="E34" s="210">
        <v>0</v>
      </c>
      <c r="F34" s="210">
        <v>0</v>
      </c>
      <c r="G34" s="210">
        <v>0</v>
      </c>
    </row>
    <row r="35" spans="1:7" ht="14.45" customHeight="1" x14ac:dyDescent="0.25">
      <c r="A35" s="84" t="s">
        <v>331</v>
      </c>
      <c r="B35" s="212">
        <v>17501</v>
      </c>
      <c r="C35" s="212">
        <v>0</v>
      </c>
      <c r="D35" s="210">
        <v>17501</v>
      </c>
      <c r="E35" s="212">
        <v>0</v>
      </c>
      <c r="F35" s="212">
        <v>0</v>
      </c>
      <c r="G35" s="210">
        <v>17501</v>
      </c>
    </row>
    <row r="36" spans="1:7" ht="14.45" customHeight="1" x14ac:dyDescent="0.25">
      <c r="A36" s="84" t="s">
        <v>332</v>
      </c>
      <c r="B36" s="212">
        <v>131001</v>
      </c>
      <c r="C36" s="212">
        <v>0</v>
      </c>
      <c r="D36" s="210">
        <v>131001</v>
      </c>
      <c r="E36" s="212">
        <v>0</v>
      </c>
      <c r="F36" s="212">
        <v>0</v>
      </c>
      <c r="G36" s="210">
        <v>131001</v>
      </c>
    </row>
    <row r="37" spans="1:7" ht="14.45" customHeight="1" x14ac:dyDescent="0.25">
      <c r="A37" s="84" t="s">
        <v>333</v>
      </c>
      <c r="B37" s="212">
        <v>1004000</v>
      </c>
      <c r="C37" s="212">
        <v>0</v>
      </c>
      <c r="D37" s="210">
        <v>1004000</v>
      </c>
      <c r="E37" s="212">
        <v>163469</v>
      </c>
      <c r="F37" s="212">
        <v>163469</v>
      </c>
      <c r="G37" s="210">
        <v>840531</v>
      </c>
    </row>
    <row r="38" spans="1:7" x14ac:dyDescent="0.25">
      <c r="A38" s="83" t="s">
        <v>334</v>
      </c>
      <c r="B38" s="210">
        <v>0</v>
      </c>
      <c r="C38" s="210">
        <v>0</v>
      </c>
      <c r="D38" s="210">
        <v>0</v>
      </c>
      <c r="E38" s="210">
        <v>0</v>
      </c>
      <c r="F38" s="210">
        <v>0</v>
      </c>
      <c r="G38" s="210">
        <v>0</v>
      </c>
    </row>
    <row r="39" spans="1:7" x14ac:dyDescent="0.25">
      <c r="A39" s="84" t="s">
        <v>335</v>
      </c>
      <c r="B39" s="210">
        <v>0</v>
      </c>
      <c r="C39" s="210">
        <v>0</v>
      </c>
      <c r="D39" s="210">
        <v>0</v>
      </c>
      <c r="E39" s="210">
        <v>0</v>
      </c>
      <c r="F39" s="210">
        <v>0</v>
      </c>
      <c r="G39" s="210">
        <v>0</v>
      </c>
    </row>
    <row r="40" spans="1:7" x14ac:dyDescent="0.25">
      <c r="A40" s="84" t="s">
        <v>336</v>
      </c>
      <c r="B40" s="210">
        <v>0</v>
      </c>
      <c r="C40" s="210">
        <v>0</v>
      </c>
      <c r="D40" s="210">
        <v>0</v>
      </c>
      <c r="E40" s="210">
        <v>0</v>
      </c>
      <c r="F40" s="210">
        <v>0</v>
      </c>
      <c r="G40" s="210">
        <v>0</v>
      </c>
    </row>
    <row r="41" spans="1:7" x14ac:dyDescent="0.25">
      <c r="A41" s="84" t="s">
        <v>337</v>
      </c>
      <c r="B41" s="210">
        <v>0</v>
      </c>
      <c r="C41" s="210">
        <v>0</v>
      </c>
      <c r="D41" s="210">
        <v>0</v>
      </c>
      <c r="E41" s="210">
        <v>0</v>
      </c>
      <c r="F41" s="210">
        <v>0</v>
      </c>
      <c r="G41" s="210">
        <v>0</v>
      </c>
    </row>
    <row r="42" spans="1:7" x14ac:dyDescent="0.25">
      <c r="A42" s="84" t="s">
        <v>338</v>
      </c>
      <c r="B42" s="210">
        <v>0</v>
      </c>
      <c r="C42" s="210">
        <v>0</v>
      </c>
      <c r="D42" s="210">
        <v>0</v>
      </c>
      <c r="E42" s="210">
        <v>0</v>
      </c>
      <c r="F42" s="210">
        <v>0</v>
      </c>
      <c r="G42" s="210">
        <v>0</v>
      </c>
    </row>
    <row r="43" spans="1:7" x14ac:dyDescent="0.25">
      <c r="A43" s="84" t="s">
        <v>339</v>
      </c>
      <c r="B43" s="210">
        <v>0</v>
      </c>
      <c r="C43" s="210">
        <v>0</v>
      </c>
      <c r="D43" s="210">
        <v>0</v>
      </c>
      <c r="E43" s="210">
        <v>0</v>
      </c>
      <c r="F43" s="210">
        <v>0</v>
      </c>
      <c r="G43" s="210">
        <v>0</v>
      </c>
    </row>
    <row r="44" spans="1:7" x14ac:dyDescent="0.25">
      <c r="A44" s="84" t="s">
        <v>340</v>
      </c>
      <c r="B44" s="210">
        <v>0</v>
      </c>
      <c r="C44" s="210">
        <v>0</v>
      </c>
      <c r="D44" s="210">
        <v>0</v>
      </c>
      <c r="E44" s="210">
        <v>0</v>
      </c>
      <c r="F44" s="210">
        <v>0</v>
      </c>
      <c r="G44" s="210">
        <v>0</v>
      </c>
    </row>
    <row r="45" spans="1:7" x14ac:dyDescent="0.25">
      <c r="A45" s="84" t="s">
        <v>341</v>
      </c>
      <c r="B45" s="210">
        <v>0</v>
      </c>
      <c r="C45" s="210">
        <v>0</v>
      </c>
      <c r="D45" s="210">
        <v>0</v>
      </c>
      <c r="E45" s="210">
        <v>0</v>
      </c>
      <c r="F45" s="210">
        <v>0</v>
      </c>
      <c r="G45" s="210">
        <v>0</v>
      </c>
    </row>
    <row r="46" spans="1:7" x14ac:dyDescent="0.25">
      <c r="A46" s="84" t="s">
        <v>342</v>
      </c>
      <c r="B46" s="210">
        <v>0</v>
      </c>
      <c r="C46" s="210">
        <v>0</v>
      </c>
      <c r="D46" s="210">
        <v>0</v>
      </c>
      <c r="E46" s="210">
        <v>0</v>
      </c>
      <c r="F46" s="210">
        <v>0</v>
      </c>
      <c r="G46" s="210">
        <v>0</v>
      </c>
    </row>
    <row r="47" spans="1:7" x14ac:dyDescent="0.25">
      <c r="A47" s="84" t="s">
        <v>343</v>
      </c>
      <c r="B47" s="210">
        <v>0</v>
      </c>
      <c r="C47" s="210">
        <v>0</v>
      </c>
      <c r="D47" s="210">
        <v>0</v>
      </c>
      <c r="E47" s="210">
        <v>0</v>
      </c>
      <c r="F47" s="210">
        <v>0</v>
      </c>
      <c r="G47" s="210">
        <v>0</v>
      </c>
    </row>
    <row r="48" spans="1:7" x14ac:dyDescent="0.25">
      <c r="A48" s="83" t="s">
        <v>344</v>
      </c>
      <c r="B48" s="210">
        <v>492500</v>
      </c>
      <c r="C48" s="210">
        <v>0</v>
      </c>
      <c r="D48" s="210">
        <v>492500</v>
      </c>
      <c r="E48" s="210">
        <v>0</v>
      </c>
      <c r="F48" s="210">
        <v>0</v>
      </c>
      <c r="G48" s="210">
        <v>492500</v>
      </c>
    </row>
    <row r="49" spans="1:7" x14ac:dyDescent="0.25">
      <c r="A49" s="84" t="s">
        <v>345</v>
      </c>
      <c r="B49" s="212">
        <v>100000</v>
      </c>
      <c r="C49" s="212">
        <v>0</v>
      </c>
      <c r="D49" s="210">
        <v>100000</v>
      </c>
      <c r="E49" s="212">
        <v>0</v>
      </c>
      <c r="F49" s="212">
        <v>0</v>
      </c>
      <c r="G49" s="210">
        <v>100000</v>
      </c>
    </row>
    <row r="50" spans="1:7" x14ac:dyDescent="0.25">
      <c r="A50" s="84" t="s">
        <v>346</v>
      </c>
      <c r="B50" s="210">
        <v>0</v>
      </c>
      <c r="C50" s="210">
        <v>0</v>
      </c>
      <c r="D50" s="210">
        <v>0</v>
      </c>
      <c r="E50" s="210">
        <v>0</v>
      </c>
      <c r="F50" s="210">
        <v>0</v>
      </c>
      <c r="G50" s="210">
        <v>0</v>
      </c>
    </row>
    <row r="51" spans="1:7" x14ac:dyDescent="0.25">
      <c r="A51" s="84" t="s">
        <v>347</v>
      </c>
      <c r="B51" s="210">
        <v>0</v>
      </c>
      <c r="C51" s="210">
        <v>0</v>
      </c>
      <c r="D51" s="210">
        <v>0</v>
      </c>
      <c r="E51" s="210">
        <v>0</v>
      </c>
      <c r="F51" s="210">
        <v>0</v>
      </c>
      <c r="G51" s="210">
        <v>0</v>
      </c>
    </row>
    <row r="52" spans="1:7" x14ac:dyDescent="0.25">
      <c r="A52" s="84" t="s">
        <v>348</v>
      </c>
      <c r="B52" s="210">
        <v>0</v>
      </c>
      <c r="C52" s="210">
        <v>0</v>
      </c>
      <c r="D52" s="210">
        <v>0</v>
      </c>
      <c r="E52" s="210">
        <v>0</v>
      </c>
      <c r="F52" s="210">
        <v>0</v>
      </c>
      <c r="G52" s="210">
        <v>0</v>
      </c>
    </row>
    <row r="53" spans="1:7" x14ac:dyDescent="0.25">
      <c r="A53" s="84" t="s">
        <v>349</v>
      </c>
      <c r="B53" s="210">
        <v>0</v>
      </c>
      <c r="C53" s="210">
        <v>0</v>
      </c>
      <c r="D53" s="210">
        <v>0</v>
      </c>
      <c r="E53" s="210">
        <v>0</v>
      </c>
      <c r="F53" s="210">
        <v>0</v>
      </c>
      <c r="G53" s="210">
        <v>0</v>
      </c>
    </row>
    <row r="54" spans="1:7" x14ac:dyDescent="0.25">
      <c r="A54" s="84" t="s">
        <v>350</v>
      </c>
      <c r="B54" s="212">
        <v>392500</v>
      </c>
      <c r="C54" s="212">
        <v>0</v>
      </c>
      <c r="D54" s="210">
        <v>392500</v>
      </c>
      <c r="E54" s="212">
        <v>0</v>
      </c>
      <c r="F54" s="212">
        <v>0</v>
      </c>
      <c r="G54" s="210">
        <v>392500</v>
      </c>
    </row>
    <row r="55" spans="1:7" x14ac:dyDescent="0.25">
      <c r="A55" s="84" t="s">
        <v>351</v>
      </c>
      <c r="B55" s="210">
        <v>0</v>
      </c>
      <c r="C55" s="210">
        <v>0</v>
      </c>
      <c r="D55" s="210">
        <v>0</v>
      </c>
      <c r="E55" s="210">
        <v>0</v>
      </c>
      <c r="F55" s="210">
        <v>0</v>
      </c>
      <c r="G55" s="210">
        <v>0</v>
      </c>
    </row>
    <row r="56" spans="1:7" x14ac:dyDescent="0.25">
      <c r="A56" s="84" t="s">
        <v>352</v>
      </c>
      <c r="B56" s="210">
        <v>0</v>
      </c>
      <c r="C56" s="210">
        <v>0</v>
      </c>
      <c r="D56" s="210">
        <v>0</v>
      </c>
      <c r="E56" s="210">
        <v>0</v>
      </c>
      <c r="F56" s="210">
        <v>0</v>
      </c>
      <c r="G56" s="210">
        <v>0</v>
      </c>
    </row>
    <row r="57" spans="1:7" x14ac:dyDescent="0.25">
      <c r="A57" s="84" t="s">
        <v>353</v>
      </c>
      <c r="B57" s="210">
        <v>0</v>
      </c>
      <c r="C57" s="210">
        <v>0</v>
      </c>
      <c r="D57" s="210">
        <v>0</v>
      </c>
      <c r="E57" s="210">
        <v>0</v>
      </c>
      <c r="F57" s="210">
        <v>0</v>
      </c>
      <c r="G57" s="210">
        <v>0</v>
      </c>
    </row>
    <row r="58" spans="1:7" x14ac:dyDescent="0.25">
      <c r="A58" s="83" t="s">
        <v>354</v>
      </c>
      <c r="B58" s="210">
        <v>4736706</v>
      </c>
      <c r="C58" s="210">
        <v>-43116</v>
      </c>
      <c r="D58" s="210">
        <v>4693590</v>
      </c>
      <c r="E58" s="210">
        <v>1000688.27</v>
      </c>
      <c r="F58" s="210">
        <v>1000688.27</v>
      </c>
      <c r="G58" s="210">
        <v>3692901.73</v>
      </c>
    </row>
    <row r="59" spans="1:7" x14ac:dyDescent="0.25">
      <c r="A59" s="84" t="s">
        <v>355</v>
      </c>
      <c r="B59" s="212">
        <v>4736706</v>
      </c>
      <c r="C59" s="212">
        <v>-43116</v>
      </c>
      <c r="D59" s="210">
        <v>4693590</v>
      </c>
      <c r="E59" s="212">
        <v>1000688.27</v>
      </c>
      <c r="F59" s="212">
        <v>1000688.27</v>
      </c>
      <c r="G59" s="210">
        <v>3692901.73</v>
      </c>
    </row>
    <row r="60" spans="1:7" x14ac:dyDescent="0.25">
      <c r="A60" s="84" t="s">
        <v>356</v>
      </c>
      <c r="B60" s="210">
        <v>0</v>
      </c>
      <c r="C60" s="210">
        <v>0</v>
      </c>
      <c r="D60" s="210">
        <v>0</v>
      </c>
      <c r="E60" s="210">
        <v>0</v>
      </c>
      <c r="F60" s="210">
        <v>0</v>
      </c>
      <c r="G60" s="210">
        <v>0</v>
      </c>
    </row>
    <row r="61" spans="1:7" x14ac:dyDescent="0.25">
      <c r="A61" s="84" t="s">
        <v>357</v>
      </c>
      <c r="B61" s="210">
        <v>0</v>
      </c>
      <c r="C61" s="210">
        <v>0</v>
      </c>
      <c r="D61" s="210">
        <v>0</v>
      </c>
      <c r="E61" s="210">
        <v>0</v>
      </c>
      <c r="F61" s="210">
        <v>0</v>
      </c>
      <c r="G61" s="210">
        <v>0</v>
      </c>
    </row>
    <row r="62" spans="1:7" x14ac:dyDescent="0.25">
      <c r="A62" s="83" t="s">
        <v>358</v>
      </c>
      <c r="B62" s="210">
        <v>450000</v>
      </c>
      <c r="C62" s="210">
        <v>0</v>
      </c>
      <c r="D62" s="210">
        <v>450000</v>
      </c>
      <c r="E62" s="210">
        <v>0</v>
      </c>
      <c r="F62" s="210">
        <v>0</v>
      </c>
      <c r="G62" s="210">
        <v>450000</v>
      </c>
    </row>
    <row r="63" spans="1:7" x14ac:dyDescent="0.25">
      <c r="A63" s="84" t="s">
        <v>359</v>
      </c>
      <c r="B63" s="210">
        <v>0</v>
      </c>
      <c r="C63" s="210">
        <v>0</v>
      </c>
      <c r="D63" s="210">
        <v>0</v>
      </c>
      <c r="E63" s="210">
        <v>0</v>
      </c>
      <c r="F63" s="210">
        <v>0</v>
      </c>
      <c r="G63" s="210">
        <v>0</v>
      </c>
    </row>
    <row r="64" spans="1:7" x14ac:dyDescent="0.25">
      <c r="A64" s="84" t="s">
        <v>360</v>
      </c>
      <c r="B64" s="210">
        <v>0</v>
      </c>
      <c r="C64" s="210">
        <v>0</v>
      </c>
      <c r="D64" s="210">
        <v>0</v>
      </c>
      <c r="E64" s="210">
        <v>0</v>
      </c>
      <c r="F64" s="210">
        <v>0</v>
      </c>
      <c r="G64" s="210">
        <v>0</v>
      </c>
    </row>
    <row r="65" spans="1:7" x14ac:dyDescent="0.25">
      <c r="A65" s="84" t="s">
        <v>361</v>
      </c>
      <c r="B65" s="210">
        <v>0</v>
      </c>
      <c r="C65" s="210">
        <v>0</v>
      </c>
      <c r="D65" s="210">
        <v>0</v>
      </c>
      <c r="E65" s="210">
        <v>0</v>
      </c>
      <c r="F65" s="210">
        <v>0</v>
      </c>
      <c r="G65" s="210">
        <v>0</v>
      </c>
    </row>
    <row r="66" spans="1:7" x14ac:dyDescent="0.25">
      <c r="A66" s="84" t="s">
        <v>362</v>
      </c>
      <c r="B66" s="210">
        <v>0</v>
      </c>
      <c r="C66" s="210">
        <v>0</v>
      </c>
      <c r="D66" s="210">
        <v>0</v>
      </c>
      <c r="E66" s="210">
        <v>0</v>
      </c>
      <c r="F66" s="210">
        <v>0</v>
      </c>
      <c r="G66" s="210">
        <v>0</v>
      </c>
    </row>
    <row r="67" spans="1:7" x14ac:dyDescent="0.25">
      <c r="A67" s="84" t="s">
        <v>363</v>
      </c>
      <c r="B67" s="210">
        <v>0</v>
      </c>
      <c r="C67" s="210">
        <v>0</v>
      </c>
      <c r="D67" s="210">
        <v>0</v>
      </c>
      <c r="E67" s="210">
        <v>0</v>
      </c>
      <c r="F67" s="210">
        <v>0</v>
      </c>
      <c r="G67" s="210">
        <v>0</v>
      </c>
    </row>
    <row r="68" spans="1:7" x14ac:dyDescent="0.25">
      <c r="A68" s="84" t="s">
        <v>364</v>
      </c>
      <c r="B68" s="210">
        <v>0</v>
      </c>
      <c r="C68" s="210">
        <v>0</v>
      </c>
      <c r="D68" s="210">
        <v>0</v>
      </c>
      <c r="E68" s="210">
        <v>0</v>
      </c>
      <c r="F68" s="210">
        <v>0</v>
      </c>
      <c r="G68" s="210">
        <v>0</v>
      </c>
    </row>
    <row r="69" spans="1:7" x14ac:dyDescent="0.25">
      <c r="A69" s="84" t="s">
        <v>365</v>
      </c>
      <c r="B69" s="210">
        <v>0</v>
      </c>
      <c r="C69" s="210">
        <v>0</v>
      </c>
      <c r="D69" s="210">
        <v>0</v>
      </c>
      <c r="E69" s="210">
        <v>0</v>
      </c>
      <c r="F69" s="210">
        <v>0</v>
      </c>
      <c r="G69" s="210">
        <v>0</v>
      </c>
    </row>
    <row r="70" spans="1:7" x14ac:dyDescent="0.25">
      <c r="A70" s="84" t="s">
        <v>366</v>
      </c>
      <c r="B70" s="212">
        <v>450000</v>
      </c>
      <c r="C70" s="212">
        <v>0</v>
      </c>
      <c r="D70" s="210">
        <v>450000</v>
      </c>
      <c r="E70" s="212">
        <v>0</v>
      </c>
      <c r="F70" s="212">
        <v>0</v>
      </c>
      <c r="G70" s="210">
        <v>450000</v>
      </c>
    </row>
    <row r="71" spans="1:7" x14ac:dyDescent="0.25">
      <c r="A71" s="83" t="s">
        <v>367</v>
      </c>
      <c r="B71" s="210">
        <v>0</v>
      </c>
      <c r="C71" s="210">
        <v>0</v>
      </c>
      <c r="D71" s="210">
        <v>0</v>
      </c>
      <c r="E71" s="210">
        <v>0</v>
      </c>
      <c r="F71" s="210">
        <v>0</v>
      </c>
      <c r="G71" s="210">
        <v>0</v>
      </c>
    </row>
    <row r="72" spans="1:7" x14ac:dyDescent="0.25">
      <c r="A72" s="84" t="s">
        <v>368</v>
      </c>
      <c r="B72" s="210">
        <v>0</v>
      </c>
      <c r="C72" s="210">
        <v>0</v>
      </c>
      <c r="D72" s="210">
        <v>0</v>
      </c>
      <c r="E72" s="210">
        <v>0</v>
      </c>
      <c r="F72" s="210">
        <v>0</v>
      </c>
      <c r="G72" s="210">
        <v>0</v>
      </c>
    </row>
    <row r="73" spans="1:7" x14ac:dyDescent="0.25">
      <c r="A73" s="84" t="s">
        <v>369</v>
      </c>
      <c r="B73" s="210">
        <v>0</v>
      </c>
      <c r="C73" s="210">
        <v>0</v>
      </c>
      <c r="D73" s="210">
        <v>0</v>
      </c>
      <c r="E73" s="210">
        <v>0</v>
      </c>
      <c r="F73" s="210">
        <v>0</v>
      </c>
      <c r="G73" s="210">
        <v>0</v>
      </c>
    </row>
    <row r="74" spans="1:7" x14ac:dyDescent="0.25">
      <c r="A74" s="84" t="s">
        <v>370</v>
      </c>
      <c r="B74" s="210">
        <v>0</v>
      </c>
      <c r="C74" s="210">
        <v>0</v>
      </c>
      <c r="D74" s="210">
        <v>0</v>
      </c>
      <c r="E74" s="210">
        <v>0</v>
      </c>
      <c r="F74" s="210">
        <v>0</v>
      </c>
      <c r="G74" s="210">
        <v>0</v>
      </c>
    </row>
    <row r="75" spans="1:7" x14ac:dyDescent="0.25">
      <c r="A75" s="83" t="s">
        <v>371</v>
      </c>
      <c r="B75" s="210">
        <v>0</v>
      </c>
      <c r="C75" s="210">
        <v>0</v>
      </c>
      <c r="D75" s="210">
        <v>0</v>
      </c>
      <c r="E75" s="210">
        <v>0</v>
      </c>
      <c r="F75" s="210">
        <v>0</v>
      </c>
      <c r="G75" s="210">
        <v>0</v>
      </c>
    </row>
    <row r="76" spans="1:7" x14ac:dyDescent="0.25">
      <c r="A76" s="84" t="s">
        <v>372</v>
      </c>
      <c r="B76" s="210">
        <v>0</v>
      </c>
      <c r="C76" s="210">
        <v>0</v>
      </c>
      <c r="D76" s="210">
        <v>0</v>
      </c>
      <c r="E76" s="210">
        <v>0</v>
      </c>
      <c r="F76" s="210">
        <v>0</v>
      </c>
      <c r="G76" s="210">
        <v>0</v>
      </c>
    </row>
    <row r="77" spans="1:7" x14ac:dyDescent="0.25">
      <c r="A77" s="84" t="s">
        <v>373</v>
      </c>
      <c r="B77" s="210">
        <v>0</v>
      </c>
      <c r="C77" s="210">
        <v>0</v>
      </c>
      <c r="D77" s="210">
        <v>0</v>
      </c>
      <c r="E77" s="210">
        <v>0</v>
      </c>
      <c r="F77" s="210">
        <v>0</v>
      </c>
      <c r="G77" s="210">
        <v>0</v>
      </c>
    </row>
    <row r="78" spans="1:7" x14ac:dyDescent="0.25">
      <c r="A78" s="84" t="s">
        <v>374</v>
      </c>
      <c r="B78" s="210">
        <v>0</v>
      </c>
      <c r="C78" s="210">
        <v>0</v>
      </c>
      <c r="D78" s="210">
        <v>0</v>
      </c>
      <c r="E78" s="210">
        <v>0</v>
      </c>
      <c r="F78" s="210">
        <v>0</v>
      </c>
      <c r="G78" s="210">
        <v>0</v>
      </c>
    </row>
    <row r="79" spans="1:7" x14ac:dyDescent="0.25">
      <c r="A79" s="84" t="s">
        <v>375</v>
      </c>
      <c r="B79" s="210">
        <v>0</v>
      </c>
      <c r="C79" s="210">
        <v>0</v>
      </c>
      <c r="D79" s="210">
        <v>0</v>
      </c>
      <c r="E79" s="210">
        <v>0</v>
      </c>
      <c r="F79" s="210">
        <v>0</v>
      </c>
      <c r="G79" s="210">
        <v>0</v>
      </c>
    </row>
    <row r="80" spans="1:7" x14ac:dyDescent="0.25">
      <c r="A80" s="84" t="s">
        <v>376</v>
      </c>
      <c r="B80" s="210">
        <v>0</v>
      </c>
      <c r="C80" s="210">
        <v>0</v>
      </c>
      <c r="D80" s="210">
        <v>0</v>
      </c>
      <c r="E80" s="210">
        <v>0</v>
      </c>
      <c r="F80" s="210">
        <v>0</v>
      </c>
      <c r="G80" s="210">
        <v>0</v>
      </c>
    </row>
    <row r="81" spans="1:7" x14ac:dyDescent="0.25">
      <c r="A81" s="84" t="s">
        <v>377</v>
      </c>
      <c r="B81" s="210">
        <v>0</v>
      </c>
      <c r="C81" s="210">
        <v>0</v>
      </c>
      <c r="D81" s="210">
        <v>0</v>
      </c>
      <c r="E81" s="210">
        <v>0</v>
      </c>
      <c r="F81" s="210">
        <v>0</v>
      </c>
      <c r="G81" s="210">
        <v>0</v>
      </c>
    </row>
    <row r="82" spans="1:7" x14ac:dyDescent="0.25">
      <c r="A82" s="84" t="s">
        <v>378</v>
      </c>
      <c r="B82" s="210">
        <v>0</v>
      </c>
      <c r="C82" s="210">
        <v>0</v>
      </c>
      <c r="D82" s="210">
        <v>0</v>
      </c>
      <c r="E82" s="210">
        <v>0</v>
      </c>
      <c r="F82" s="210">
        <v>0</v>
      </c>
      <c r="G82" s="210">
        <v>0</v>
      </c>
    </row>
    <row r="83" spans="1:7" x14ac:dyDescent="0.25">
      <c r="A83" s="85"/>
      <c r="B83" s="211"/>
      <c r="C83" s="211"/>
      <c r="D83" s="211"/>
      <c r="E83" s="211"/>
      <c r="F83" s="211"/>
      <c r="G83" s="211"/>
    </row>
    <row r="84" spans="1:7" x14ac:dyDescent="0.25">
      <c r="A84" s="28" t="s">
        <v>379</v>
      </c>
      <c r="B84" s="209">
        <v>0</v>
      </c>
      <c r="C84" s="209">
        <v>0</v>
      </c>
      <c r="D84" s="209">
        <v>0</v>
      </c>
      <c r="E84" s="209">
        <v>0</v>
      </c>
      <c r="F84" s="209">
        <v>0</v>
      </c>
      <c r="G84" s="209">
        <v>0</v>
      </c>
    </row>
    <row r="85" spans="1:7" x14ac:dyDescent="0.25">
      <c r="A85" s="83" t="s">
        <v>306</v>
      </c>
      <c r="B85" s="210">
        <v>0</v>
      </c>
      <c r="C85" s="210">
        <v>0</v>
      </c>
      <c r="D85" s="210">
        <v>0</v>
      </c>
      <c r="E85" s="210">
        <v>0</v>
      </c>
      <c r="F85" s="210">
        <v>0</v>
      </c>
      <c r="G85" s="210">
        <v>0</v>
      </c>
    </row>
    <row r="86" spans="1:7" x14ac:dyDescent="0.25">
      <c r="A86" s="84" t="s">
        <v>307</v>
      </c>
      <c r="B86" s="210">
        <v>0</v>
      </c>
      <c r="C86" s="210">
        <v>0</v>
      </c>
      <c r="D86" s="210">
        <v>0</v>
      </c>
      <c r="E86" s="210">
        <v>0</v>
      </c>
      <c r="F86" s="210">
        <v>0</v>
      </c>
      <c r="G86" s="210">
        <v>0</v>
      </c>
    </row>
    <row r="87" spans="1:7" x14ac:dyDescent="0.25">
      <c r="A87" s="84" t="s">
        <v>308</v>
      </c>
      <c r="B87" s="210">
        <v>0</v>
      </c>
      <c r="C87" s="210">
        <v>0</v>
      </c>
      <c r="D87" s="210">
        <v>0</v>
      </c>
      <c r="E87" s="210">
        <v>0</v>
      </c>
      <c r="F87" s="210">
        <v>0</v>
      </c>
      <c r="G87" s="210">
        <v>0</v>
      </c>
    </row>
    <row r="88" spans="1:7" x14ac:dyDescent="0.25">
      <c r="A88" s="84" t="s">
        <v>309</v>
      </c>
      <c r="B88" s="210">
        <v>0</v>
      </c>
      <c r="C88" s="210">
        <v>0</v>
      </c>
      <c r="D88" s="210">
        <v>0</v>
      </c>
      <c r="E88" s="210">
        <v>0</v>
      </c>
      <c r="F88" s="210">
        <v>0</v>
      </c>
      <c r="G88" s="210">
        <v>0</v>
      </c>
    </row>
    <row r="89" spans="1:7" x14ac:dyDescent="0.25">
      <c r="A89" s="84" t="s">
        <v>310</v>
      </c>
      <c r="B89" s="210">
        <v>0</v>
      </c>
      <c r="C89" s="210">
        <v>0</v>
      </c>
      <c r="D89" s="210">
        <v>0</v>
      </c>
      <c r="E89" s="210">
        <v>0</v>
      </c>
      <c r="F89" s="210">
        <v>0</v>
      </c>
      <c r="G89" s="210">
        <v>0</v>
      </c>
    </row>
    <row r="90" spans="1:7" x14ac:dyDescent="0.25">
      <c r="A90" s="84" t="s">
        <v>311</v>
      </c>
      <c r="B90" s="210">
        <v>0</v>
      </c>
      <c r="C90" s="210">
        <v>0</v>
      </c>
      <c r="D90" s="210">
        <v>0</v>
      </c>
      <c r="E90" s="210">
        <v>0</v>
      </c>
      <c r="F90" s="210">
        <v>0</v>
      </c>
      <c r="G90" s="210">
        <v>0</v>
      </c>
    </row>
    <row r="91" spans="1:7" x14ac:dyDescent="0.25">
      <c r="A91" s="84" t="s">
        <v>312</v>
      </c>
      <c r="B91" s="210">
        <v>0</v>
      </c>
      <c r="C91" s="210">
        <v>0</v>
      </c>
      <c r="D91" s="210">
        <v>0</v>
      </c>
      <c r="E91" s="210">
        <v>0</v>
      </c>
      <c r="F91" s="210">
        <v>0</v>
      </c>
      <c r="G91" s="210">
        <v>0</v>
      </c>
    </row>
    <row r="92" spans="1:7" x14ac:dyDescent="0.25">
      <c r="A92" s="84" t="s">
        <v>313</v>
      </c>
      <c r="B92" s="210">
        <v>0</v>
      </c>
      <c r="C92" s="210">
        <v>0</v>
      </c>
      <c r="D92" s="210">
        <v>0</v>
      </c>
      <c r="E92" s="210">
        <v>0</v>
      </c>
      <c r="F92" s="210">
        <v>0</v>
      </c>
      <c r="G92" s="210">
        <v>0</v>
      </c>
    </row>
    <row r="93" spans="1:7" x14ac:dyDescent="0.25">
      <c r="A93" s="83" t="s">
        <v>314</v>
      </c>
      <c r="B93" s="210">
        <v>0</v>
      </c>
      <c r="C93" s="210">
        <v>0</v>
      </c>
      <c r="D93" s="210">
        <v>0</v>
      </c>
      <c r="E93" s="210">
        <v>0</v>
      </c>
      <c r="F93" s="210">
        <v>0</v>
      </c>
      <c r="G93" s="210">
        <v>0</v>
      </c>
    </row>
    <row r="94" spans="1:7" x14ac:dyDescent="0.25">
      <c r="A94" s="84" t="s">
        <v>315</v>
      </c>
      <c r="B94" s="210">
        <v>0</v>
      </c>
      <c r="C94" s="210">
        <v>0</v>
      </c>
      <c r="D94" s="210">
        <v>0</v>
      </c>
      <c r="E94" s="210">
        <v>0</v>
      </c>
      <c r="F94" s="210">
        <v>0</v>
      </c>
      <c r="G94" s="210">
        <v>0</v>
      </c>
    </row>
    <row r="95" spans="1:7" x14ac:dyDescent="0.25">
      <c r="A95" s="84" t="s">
        <v>316</v>
      </c>
      <c r="B95" s="210">
        <v>0</v>
      </c>
      <c r="C95" s="210">
        <v>0</v>
      </c>
      <c r="D95" s="210">
        <v>0</v>
      </c>
      <c r="E95" s="210">
        <v>0</v>
      </c>
      <c r="F95" s="210">
        <v>0</v>
      </c>
      <c r="G95" s="210">
        <v>0</v>
      </c>
    </row>
    <row r="96" spans="1:7" x14ac:dyDescent="0.25">
      <c r="A96" s="84" t="s">
        <v>317</v>
      </c>
      <c r="B96" s="210">
        <v>0</v>
      </c>
      <c r="C96" s="210">
        <v>0</v>
      </c>
      <c r="D96" s="210">
        <v>0</v>
      </c>
      <c r="E96" s="210">
        <v>0</v>
      </c>
      <c r="F96" s="210">
        <v>0</v>
      </c>
      <c r="G96" s="210">
        <v>0</v>
      </c>
    </row>
    <row r="97" spans="1:7" x14ac:dyDescent="0.25">
      <c r="A97" s="84" t="s">
        <v>318</v>
      </c>
      <c r="B97" s="210">
        <v>0</v>
      </c>
      <c r="C97" s="210">
        <v>0</v>
      </c>
      <c r="D97" s="210">
        <v>0</v>
      </c>
      <c r="E97" s="210">
        <v>0</v>
      </c>
      <c r="F97" s="210">
        <v>0</v>
      </c>
      <c r="G97" s="210">
        <v>0</v>
      </c>
    </row>
    <row r="98" spans="1:7" x14ac:dyDescent="0.25">
      <c r="A98" s="86" t="s">
        <v>319</v>
      </c>
      <c r="B98" s="210">
        <v>0</v>
      </c>
      <c r="C98" s="210">
        <v>0</v>
      </c>
      <c r="D98" s="210">
        <v>0</v>
      </c>
      <c r="E98" s="210">
        <v>0</v>
      </c>
      <c r="F98" s="210">
        <v>0</v>
      </c>
      <c r="G98" s="210">
        <v>0</v>
      </c>
    </row>
    <row r="99" spans="1:7" x14ac:dyDescent="0.25">
      <c r="A99" s="84" t="s">
        <v>320</v>
      </c>
      <c r="B99" s="210">
        <v>0</v>
      </c>
      <c r="C99" s="210">
        <v>0</v>
      </c>
      <c r="D99" s="210">
        <v>0</v>
      </c>
      <c r="E99" s="210">
        <v>0</v>
      </c>
      <c r="F99" s="210">
        <v>0</v>
      </c>
      <c r="G99" s="210">
        <v>0</v>
      </c>
    </row>
    <row r="100" spans="1:7" x14ac:dyDescent="0.25">
      <c r="A100" s="84" t="s">
        <v>321</v>
      </c>
      <c r="B100" s="210">
        <v>0</v>
      </c>
      <c r="C100" s="210">
        <v>0</v>
      </c>
      <c r="D100" s="210">
        <v>0</v>
      </c>
      <c r="E100" s="210">
        <v>0</v>
      </c>
      <c r="F100" s="210">
        <v>0</v>
      </c>
      <c r="G100" s="210">
        <v>0</v>
      </c>
    </row>
    <row r="101" spans="1:7" x14ac:dyDescent="0.25">
      <c r="A101" s="84" t="s">
        <v>322</v>
      </c>
      <c r="B101" s="210">
        <v>0</v>
      </c>
      <c r="C101" s="210">
        <v>0</v>
      </c>
      <c r="D101" s="210">
        <v>0</v>
      </c>
      <c r="E101" s="210">
        <v>0</v>
      </c>
      <c r="F101" s="210">
        <v>0</v>
      </c>
      <c r="G101" s="210">
        <v>0</v>
      </c>
    </row>
    <row r="102" spans="1:7" x14ac:dyDescent="0.25">
      <c r="A102" s="84" t="s">
        <v>323</v>
      </c>
      <c r="B102" s="210">
        <v>0</v>
      </c>
      <c r="C102" s="210">
        <v>0</v>
      </c>
      <c r="D102" s="210">
        <v>0</v>
      </c>
      <c r="E102" s="210">
        <v>0</v>
      </c>
      <c r="F102" s="210">
        <v>0</v>
      </c>
      <c r="G102" s="210">
        <v>0</v>
      </c>
    </row>
    <row r="103" spans="1:7" x14ac:dyDescent="0.25">
      <c r="A103" s="83" t="s">
        <v>324</v>
      </c>
      <c r="B103" s="210">
        <v>0</v>
      </c>
      <c r="C103" s="210">
        <v>0</v>
      </c>
      <c r="D103" s="210">
        <v>0</v>
      </c>
      <c r="E103" s="210">
        <v>0</v>
      </c>
      <c r="F103" s="210">
        <v>0</v>
      </c>
      <c r="G103" s="210">
        <v>0</v>
      </c>
    </row>
    <row r="104" spans="1:7" x14ac:dyDescent="0.25">
      <c r="A104" s="84" t="s">
        <v>325</v>
      </c>
      <c r="B104" s="210">
        <v>0</v>
      </c>
      <c r="C104" s="210">
        <v>0</v>
      </c>
      <c r="D104" s="210">
        <v>0</v>
      </c>
      <c r="E104" s="210">
        <v>0</v>
      </c>
      <c r="F104" s="210">
        <v>0</v>
      </c>
      <c r="G104" s="210">
        <v>0</v>
      </c>
    </row>
    <row r="105" spans="1:7" x14ac:dyDescent="0.25">
      <c r="A105" s="84" t="s">
        <v>326</v>
      </c>
      <c r="B105" s="210">
        <v>0</v>
      </c>
      <c r="C105" s="210">
        <v>0</v>
      </c>
      <c r="D105" s="210">
        <v>0</v>
      </c>
      <c r="E105" s="210">
        <v>0</v>
      </c>
      <c r="F105" s="210">
        <v>0</v>
      </c>
      <c r="G105" s="210">
        <v>0</v>
      </c>
    </row>
    <row r="106" spans="1:7" x14ac:dyDescent="0.25">
      <c r="A106" s="84" t="s">
        <v>327</v>
      </c>
      <c r="B106" s="210">
        <v>0</v>
      </c>
      <c r="C106" s="210">
        <v>0</v>
      </c>
      <c r="D106" s="210">
        <v>0</v>
      </c>
      <c r="E106" s="210">
        <v>0</v>
      </c>
      <c r="F106" s="210">
        <v>0</v>
      </c>
      <c r="G106" s="210">
        <v>0</v>
      </c>
    </row>
    <row r="107" spans="1:7" x14ac:dyDescent="0.25">
      <c r="A107" s="84" t="s">
        <v>328</v>
      </c>
      <c r="B107" s="210">
        <v>0</v>
      </c>
      <c r="C107" s="210">
        <v>0</v>
      </c>
      <c r="D107" s="210">
        <v>0</v>
      </c>
      <c r="E107" s="210">
        <v>0</v>
      </c>
      <c r="F107" s="210">
        <v>0</v>
      </c>
      <c r="G107" s="210">
        <v>0</v>
      </c>
    </row>
    <row r="108" spans="1:7" x14ac:dyDescent="0.25">
      <c r="A108" s="84" t="s">
        <v>329</v>
      </c>
      <c r="B108" s="210">
        <v>0</v>
      </c>
      <c r="C108" s="210">
        <v>0</v>
      </c>
      <c r="D108" s="210">
        <v>0</v>
      </c>
      <c r="E108" s="210">
        <v>0</v>
      </c>
      <c r="F108" s="210">
        <v>0</v>
      </c>
      <c r="G108" s="210">
        <v>0</v>
      </c>
    </row>
    <row r="109" spans="1:7" x14ac:dyDescent="0.25">
      <c r="A109" s="84" t="s">
        <v>330</v>
      </c>
      <c r="B109" s="210">
        <v>0</v>
      </c>
      <c r="C109" s="210">
        <v>0</v>
      </c>
      <c r="D109" s="210">
        <v>0</v>
      </c>
      <c r="E109" s="210">
        <v>0</v>
      </c>
      <c r="F109" s="210">
        <v>0</v>
      </c>
      <c r="G109" s="210">
        <v>0</v>
      </c>
    </row>
    <row r="110" spans="1:7" x14ac:dyDescent="0.25">
      <c r="A110" s="84" t="s">
        <v>331</v>
      </c>
      <c r="B110" s="210">
        <v>0</v>
      </c>
      <c r="C110" s="210">
        <v>0</v>
      </c>
      <c r="D110" s="210">
        <v>0</v>
      </c>
      <c r="E110" s="210">
        <v>0</v>
      </c>
      <c r="F110" s="210">
        <v>0</v>
      </c>
      <c r="G110" s="210">
        <v>0</v>
      </c>
    </row>
    <row r="111" spans="1:7" x14ac:dyDescent="0.25">
      <c r="A111" s="84" t="s">
        <v>332</v>
      </c>
      <c r="B111" s="210">
        <v>0</v>
      </c>
      <c r="C111" s="210">
        <v>0</v>
      </c>
      <c r="D111" s="210">
        <v>0</v>
      </c>
      <c r="E111" s="210">
        <v>0</v>
      </c>
      <c r="F111" s="210">
        <v>0</v>
      </c>
      <c r="G111" s="210">
        <v>0</v>
      </c>
    </row>
    <row r="112" spans="1:7" x14ac:dyDescent="0.25">
      <c r="A112" s="84" t="s">
        <v>333</v>
      </c>
      <c r="B112" s="210">
        <v>0</v>
      </c>
      <c r="C112" s="210">
        <v>0</v>
      </c>
      <c r="D112" s="210">
        <v>0</v>
      </c>
      <c r="E112" s="210">
        <v>0</v>
      </c>
      <c r="F112" s="210">
        <v>0</v>
      </c>
      <c r="G112" s="210">
        <v>0</v>
      </c>
    </row>
    <row r="113" spans="1:7" x14ac:dyDescent="0.25">
      <c r="A113" s="83" t="s">
        <v>334</v>
      </c>
      <c r="B113" s="210">
        <v>0</v>
      </c>
      <c r="C113" s="210">
        <v>0</v>
      </c>
      <c r="D113" s="210">
        <v>0</v>
      </c>
      <c r="E113" s="210">
        <v>0</v>
      </c>
      <c r="F113" s="210">
        <v>0</v>
      </c>
      <c r="G113" s="210">
        <v>0</v>
      </c>
    </row>
    <row r="114" spans="1:7" x14ac:dyDescent="0.25">
      <c r="A114" s="84" t="s">
        <v>335</v>
      </c>
      <c r="B114" s="210">
        <v>0</v>
      </c>
      <c r="C114" s="210">
        <v>0</v>
      </c>
      <c r="D114" s="210">
        <v>0</v>
      </c>
      <c r="E114" s="210">
        <v>0</v>
      </c>
      <c r="F114" s="210">
        <v>0</v>
      </c>
      <c r="G114" s="210">
        <v>0</v>
      </c>
    </row>
    <row r="115" spans="1:7" x14ac:dyDescent="0.25">
      <c r="A115" s="84" t="s">
        <v>336</v>
      </c>
      <c r="B115" s="210">
        <v>0</v>
      </c>
      <c r="C115" s="210">
        <v>0</v>
      </c>
      <c r="D115" s="210">
        <v>0</v>
      </c>
      <c r="E115" s="210">
        <v>0</v>
      </c>
      <c r="F115" s="210">
        <v>0</v>
      </c>
      <c r="G115" s="210">
        <v>0</v>
      </c>
    </row>
    <row r="116" spans="1:7" x14ac:dyDescent="0.25">
      <c r="A116" s="84" t="s">
        <v>337</v>
      </c>
      <c r="B116" s="210">
        <v>0</v>
      </c>
      <c r="C116" s="210">
        <v>0</v>
      </c>
      <c r="D116" s="210">
        <v>0</v>
      </c>
      <c r="E116" s="210">
        <v>0</v>
      </c>
      <c r="F116" s="210">
        <v>0</v>
      </c>
      <c r="G116" s="210">
        <v>0</v>
      </c>
    </row>
    <row r="117" spans="1:7" x14ac:dyDescent="0.25">
      <c r="A117" s="84" t="s">
        <v>338</v>
      </c>
      <c r="B117" s="210">
        <v>0</v>
      </c>
      <c r="C117" s="210">
        <v>0</v>
      </c>
      <c r="D117" s="210">
        <v>0</v>
      </c>
      <c r="E117" s="210">
        <v>0</v>
      </c>
      <c r="F117" s="210">
        <v>0</v>
      </c>
      <c r="G117" s="210">
        <v>0</v>
      </c>
    </row>
    <row r="118" spans="1:7" x14ac:dyDescent="0.25">
      <c r="A118" s="84" t="s">
        <v>339</v>
      </c>
      <c r="B118" s="210">
        <v>0</v>
      </c>
      <c r="C118" s="210">
        <v>0</v>
      </c>
      <c r="D118" s="210">
        <v>0</v>
      </c>
      <c r="E118" s="210">
        <v>0</v>
      </c>
      <c r="F118" s="210">
        <v>0</v>
      </c>
      <c r="G118" s="210">
        <v>0</v>
      </c>
    </row>
    <row r="119" spans="1:7" x14ac:dyDescent="0.25">
      <c r="A119" s="84" t="s">
        <v>340</v>
      </c>
      <c r="B119" s="210">
        <v>0</v>
      </c>
      <c r="C119" s="210">
        <v>0</v>
      </c>
      <c r="D119" s="210">
        <v>0</v>
      </c>
      <c r="E119" s="210">
        <v>0</v>
      </c>
      <c r="F119" s="210">
        <v>0</v>
      </c>
      <c r="G119" s="210">
        <v>0</v>
      </c>
    </row>
    <row r="120" spans="1:7" x14ac:dyDescent="0.25">
      <c r="A120" s="84" t="s">
        <v>341</v>
      </c>
      <c r="B120" s="210">
        <v>0</v>
      </c>
      <c r="C120" s="210">
        <v>0</v>
      </c>
      <c r="D120" s="210">
        <v>0</v>
      </c>
      <c r="E120" s="210">
        <v>0</v>
      </c>
      <c r="F120" s="210">
        <v>0</v>
      </c>
      <c r="G120" s="210">
        <v>0</v>
      </c>
    </row>
    <row r="121" spans="1:7" x14ac:dyDescent="0.25">
      <c r="A121" s="84" t="s">
        <v>342</v>
      </c>
      <c r="B121" s="210">
        <v>0</v>
      </c>
      <c r="C121" s="210">
        <v>0</v>
      </c>
      <c r="D121" s="210">
        <v>0</v>
      </c>
      <c r="E121" s="210">
        <v>0</v>
      </c>
      <c r="F121" s="210">
        <v>0</v>
      </c>
      <c r="G121" s="210">
        <v>0</v>
      </c>
    </row>
    <row r="122" spans="1:7" x14ac:dyDescent="0.25">
      <c r="A122" s="84" t="s">
        <v>343</v>
      </c>
      <c r="B122" s="210">
        <v>0</v>
      </c>
      <c r="C122" s="210">
        <v>0</v>
      </c>
      <c r="D122" s="210">
        <v>0</v>
      </c>
      <c r="E122" s="210">
        <v>0</v>
      </c>
      <c r="F122" s="210">
        <v>0</v>
      </c>
      <c r="G122" s="210">
        <v>0</v>
      </c>
    </row>
    <row r="123" spans="1:7" x14ac:dyDescent="0.25">
      <c r="A123" s="83" t="s">
        <v>344</v>
      </c>
      <c r="B123" s="210">
        <v>0</v>
      </c>
      <c r="C123" s="210">
        <v>0</v>
      </c>
      <c r="D123" s="210">
        <v>0</v>
      </c>
      <c r="E123" s="210">
        <v>0</v>
      </c>
      <c r="F123" s="210">
        <v>0</v>
      </c>
      <c r="G123" s="210">
        <v>0</v>
      </c>
    </row>
    <row r="124" spans="1:7" x14ac:dyDescent="0.25">
      <c r="A124" s="84" t="s">
        <v>345</v>
      </c>
      <c r="B124" s="210">
        <v>0</v>
      </c>
      <c r="C124" s="210">
        <v>0</v>
      </c>
      <c r="D124" s="210">
        <v>0</v>
      </c>
      <c r="E124" s="210">
        <v>0</v>
      </c>
      <c r="F124" s="210">
        <v>0</v>
      </c>
      <c r="G124" s="210">
        <v>0</v>
      </c>
    </row>
    <row r="125" spans="1:7" x14ac:dyDescent="0.25">
      <c r="A125" s="84" t="s">
        <v>346</v>
      </c>
      <c r="B125" s="210">
        <v>0</v>
      </c>
      <c r="C125" s="210">
        <v>0</v>
      </c>
      <c r="D125" s="210">
        <v>0</v>
      </c>
      <c r="E125" s="210">
        <v>0</v>
      </c>
      <c r="F125" s="210">
        <v>0</v>
      </c>
      <c r="G125" s="210">
        <v>0</v>
      </c>
    </row>
    <row r="126" spans="1:7" x14ac:dyDescent="0.25">
      <c r="A126" s="84" t="s">
        <v>347</v>
      </c>
      <c r="B126" s="210">
        <v>0</v>
      </c>
      <c r="C126" s="210">
        <v>0</v>
      </c>
      <c r="D126" s="210">
        <v>0</v>
      </c>
      <c r="E126" s="210">
        <v>0</v>
      </c>
      <c r="F126" s="210">
        <v>0</v>
      </c>
      <c r="G126" s="210">
        <v>0</v>
      </c>
    </row>
    <row r="127" spans="1:7" x14ac:dyDescent="0.25">
      <c r="A127" s="84" t="s">
        <v>348</v>
      </c>
      <c r="B127" s="210">
        <v>0</v>
      </c>
      <c r="C127" s="210">
        <v>0</v>
      </c>
      <c r="D127" s="210">
        <v>0</v>
      </c>
      <c r="E127" s="210">
        <v>0</v>
      </c>
      <c r="F127" s="210">
        <v>0</v>
      </c>
      <c r="G127" s="210">
        <v>0</v>
      </c>
    </row>
    <row r="128" spans="1:7" x14ac:dyDescent="0.25">
      <c r="A128" s="84" t="s">
        <v>349</v>
      </c>
      <c r="B128" s="210">
        <v>0</v>
      </c>
      <c r="C128" s="210">
        <v>0</v>
      </c>
      <c r="D128" s="210">
        <v>0</v>
      </c>
      <c r="E128" s="210">
        <v>0</v>
      </c>
      <c r="F128" s="210">
        <v>0</v>
      </c>
      <c r="G128" s="210">
        <v>0</v>
      </c>
    </row>
    <row r="129" spans="1:7" x14ac:dyDescent="0.25">
      <c r="A129" s="84" t="s">
        <v>350</v>
      </c>
      <c r="B129" s="210">
        <v>0</v>
      </c>
      <c r="C129" s="210">
        <v>0</v>
      </c>
      <c r="D129" s="210">
        <v>0</v>
      </c>
      <c r="E129" s="210">
        <v>0</v>
      </c>
      <c r="F129" s="210">
        <v>0</v>
      </c>
      <c r="G129" s="210">
        <v>0</v>
      </c>
    </row>
    <row r="130" spans="1:7" x14ac:dyDescent="0.25">
      <c r="A130" s="84" t="s">
        <v>351</v>
      </c>
      <c r="B130" s="210">
        <v>0</v>
      </c>
      <c r="C130" s="210">
        <v>0</v>
      </c>
      <c r="D130" s="210">
        <v>0</v>
      </c>
      <c r="E130" s="210">
        <v>0</v>
      </c>
      <c r="F130" s="210">
        <v>0</v>
      </c>
      <c r="G130" s="210">
        <v>0</v>
      </c>
    </row>
    <row r="131" spans="1:7" x14ac:dyDescent="0.25">
      <c r="A131" s="84" t="s">
        <v>352</v>
      </c>
      <c r="B131" s="210">
        <v>0</v>
      </c>
      <c r="C131" s="210">
        <v>0</v>
      </c>
      <c r="D131" s="210">
        <v>0</v>
      </c>
      <c r="E131" s="210">
        <v>0</v>
      </c>
      <c r="F131" s="210">
        <v>0</v>
      </c>
      <c r="G131" s="210">
        <v>0</v>
      </c>
    </row>
    <row r="132" spans="1:7" x14ac:dyDescent="0.25">
      <c r="A132" s="84" t="s">
        <v>353</v>
      </c>
      <c r="B132" s="210">
        <v>0</v>
      </c>
      <c r="C132" s="210">
        <v>0</v>
      </c>
      <c r="D132" s="210">
        <v>0</v>
      </c>
      <c r="E132" s="210">
        <v>0</v>
      </c>
      <c r="F132" s="210">
        <v>0</v>
      </c>
      <c r="G132" s="210">
        <v>0</v>
      </c>
    </row>
    <row r="133" spans="1:7" x14ac:dyDescent="0.25">
      <c r="A133" s="83" t="s">
        <v>354</v>
      </c>
      <c r="B133" s="210">
        <v>0</v>
      </c>
      <c r="C133" s="210">
        <v>0</v>
      </c>
      <c r="D133" s="210">
        <v>0</v>
      </c>
      <c r="E133" s="210">
        <v>0</v>
      </c>
      <c r="F133" s="210">
        <v>0</v>
      </c>
      <c r="G133" s="210">
        <v>0</v>
      </c>
    </row>
    <row r="134" spans="1:7" x14ac:dyDescent="0.25">
      <c r="A134" s="84" t="s">
        <v>355</v>
      </c>
      <c r="B134" s="210">
        <v>0</v>
      </c>
      <c r="C134" s="210">
        <v>0</v>
      </c>
      <c r="D134" s="210">
        <v>0</v>
      </c>
      <c r="E134" s="210">
        <v>0</v>
      </c>
      <c r="F134" s="210">
        <v>0</v>
      </c>
      <c r="G134" s="210">
        <v>0</v>
      </c>
    </row>
    <row r="135" spans="1:7" x14ac:dyDescent="0.25">
      <c r="A135" s="84" t="s">
        <v>356</v>
      </c>
      <c r="B135" s="210">
        <v>0</v>
      </c>
      <c r="C135" s="210">
        <v>0</v>
      </c>
      <c r="D135" s="210">
        <v>0</v>
      </c>
      <c r="E135" s="210">
        <v>0</v>
      </c>
      <c r="F135" s="210">
        <v>0</v>
      </c>
      <c r="G135" s="210">
        <v>0</v>
      </c>
    </row>
    <row r="136" spans="1:7" x14ac:dyDescent="0.25">
      <c r="A136" s="84" t="s">
        <v>357</v>
      </c>
      <c r="B136" s="210">
        <v>0</v>
      </c>
      <c r="C136" s="210">
        <v>0</v>
      </c>
      <c r="D136" s="210">
        <v>0</v>
      </c>
      <c r="E136" s="210">
        <v>0</v>
      </c>
      <c r="F136" s="210">
        <v>0</v>
      </c>
      <c r="G136" s="210">
        <v>0</v>
      </c>
    </row>
    <row r="137" spans="1:7" x14ac:dyDescent="0.25">
      <c r="A137" s="83" t="s">
        <v>358</v>
      </c>
      <c r="B137" s="210">
        <v>0</v>
      </c>
      <c r="C137" s="210">
        <v>0</v>
      </c>
      <c r="D137" s="210">
        <v>0</v>
      </c>
      <c r="E137" s="210">
        <v>0</v>
      </c>
      <c r="F137" s="210">
        <v>0</v>
      </c>
      <c r="G137" s="210">
        <v>0</v>
      </c>
    </row>
    <row r="138" spans="1:7" x14ac:dyDescent="0.25">
      <c r="A138" s="84" t="s">
        <v>359</v>
      </c>
      <c r="B138" s="210">
        <v>0</v>
      </c>
      <c r="C138" s="210">
        <v>0</v>
      </c>
      <c r="D138" s="210">
        <v>0</v>
      </c>
      <c r="E138" s="210">
        <v>0</v>
      </c>
      <c r="F138" s="210">
        <v>0</v>
      </c>
      <c r="G138" s="210">
        <v>0</v>
      </c>
    </row>
    <row r="139" spans="1:7" x14ac:dyDescent="0.25">
      <c r="A139" s="84" t="s">
        <v>360</v>
      </c>
      <c r="B139" s="210">
        <v>0</v>
      </c>
      <c r="C139" s="210">
        <v>0</v>
      </c>
      <c r="D139" s="210">
        <v>0</v>
      </c>
      <c r="E139" s="210">
        <v>0</v>
      </c>
      <c r="F139" s="210">
        <v>0</v>
      </c>
      <c r="G139" s="210">
        <v>0</v>
      </c>
    </row>
    <row r="140" spans="1:7" x14ac:dyDescent="0.25">
      <c r="A140" s="84" t="s">
        <v>361</v>
      </c>
      <c r="B140" s="210">
        <v>0</v>
      </c>
      <c r="C140" s="210">
        <v>0</v>
      </c>
      <c r="D140" s="210">
        <v>0</v>
      </c>
      <c r="E140" s="210">
        <v>0</v>
      </c>
      <c r="F140" s="210">
        <v>0</v>
      </c>
      <c r="G140" s="210">
        <v>0</v>
      </c>
    </row>
    <row r="141" spans="1:7" x14ac:dyDescent="0.25">
      <c r="A141" s="84" t="s">
        <v>362</v>
      </c>
      <c r="B141" s="210">
        <v>0</v>
      </c>
      <c r="C141" s="210">
        <v>0</v>
      </c>
      <c r="D141" s="210">
        <v>0</v>
      </c>
      <c r="E141" s="210">
        <v>0</v>
      </c>
      <c r="F141" s="210">
        <v>0</v>
      </c>
      <c r="G141" s="210">
        <v>0</v>
      </c>
    </row>
    <row r="142" spans="1:7" x14ac:dyDescent="0.25">
      <c r="A142" s="84" t="s">
        <v>363</v>
      </c>
      <c r="B142" s="210">
        <v>0</v>
      </c>
      <c r="C142" s="210">
        <v>0</v>
      </c>
      <c r="D142" s="210">
        <v>0</v>
      </c>
      <c r="E142" s="210">
        <v>0</v>
      </c>
      <c r="F142" s="210">
        <v>0</v>
      </c>
      <c r="G142" s="210">
        <v>0</v>
      </c>
    </row>
    <row r="143" spans="1:7" x14ac:dyDescent="0.25">
      <c r="A143" s="84" t="s">
        <v>364</v>
      </c>
      <c r="B143" s="210">
        <v>0</v>
      </c>
      <c r="C143" s="210">
        <v>0</v>
      </c>
      <c r="D143" s="210">
        <v>0</v>
      </c>
      <c r="E143" s="210">
        <v>0</v>
      </c>
      <c r="F143" s="210">
        <v>0</v>
      </c>
      <c r="G143" s="210">
        <v>0</v>
      </c>
    </row>
    <row r="144" spans="1:7" x14ac:dyDescent="0.25">
      <c r="A144" s="84" t="s">
        <v>365</v>
      </c>
      <c r="B144" s="210">
        <v>0</v>
      </c>
      <c r="C144" s="210">
        <v>0</v>
      </c>
      <c r="D144" s="210">
        <v>0</v>
      </c>
      <c r="E144" s="210">
        <v>0</v>
      </c>
      <c r="F144" s="210">
        <v>0</v>
      </c>
      <c r="G144" s="210">
        <v>0</v>
      </c>
    </row>
    <row r="145" spans="1:7" x14ac:dyDescent="0.25">
      <c r="A145" s="84" t="s">
        <v>366</v>
      </c>
      <c r="B145" s="210">
        <v>0</v>
      </c>
      <c r="C145" s="210">
        <v>0</v>
      </c>
      <c r="D145" s="210">
        <v>0</v>
      </c>
      <c r="E145" s="210">
        <v>0</v>
      </c>
      <c r="F145" s="210">
        <v>0</v>
      </c>
      <c r="G145" s="210">
        <v>0</v>
      </c>
    </row>
    <row r="146" spans="1:7" x14ac:dyDescent="0.25">
      <c r="A146" s="83" t="s">
        <v>367</v>
      </c>
      <c r="B146" s="210">
        <v>0</v>
      </c>
      <c r="C146" s="210">
        <v>0</v>
      </c>
      <c r="D146" s="210">
        <v>0</v>
      </c>
      <c r="E146" s="210">
        <v>0</v>
      </c>
      <c r="F146" s="210">
        <v>0</v>
      </c>
      <c r="G146" s="210">
        <v>0</v>
      </c>
    </row>
    <row r="147" spans="1:7" x14ac:dyDescent="0.25">
      <c r="A147" s="84" t="s">
        <v>368</v>
      </c>
      <c r="B147" s="210">
        <v>0</v>
      </c>
      <c r="C147" s="210">
        <v>0</v>
      </c>
      <c r="D147" s="210">
        <v>0</v>
      </c>
      <c r="E147" s="210">
        <v>0</v>
      </c>
      <c r="F147" s="210">
        <v>0</v>
      </c>
      <c r="G147" s="210">
        <v>0</v>
      </c>
    </row>
    <row r="148" spans="1:7" x14ac:dyDescent="0.25">
      <c r="A148" s="84" t="s">
        <v>369</v>
      </c>
      <c r="B148" s="210">
        <v>0</v>
      </c>
      <c r="C148" s="210">
        <v>0</v>
      </c>
      <c r="D148" s="210">
        <v>0</v>
      </c>
      <c r="E148" s="210">
        <v>0</v>
      </c>
      <c r="F148" s="210">
        <v>0</v>
      </c>
      <c r="G148" s="210">
        <v>0</v>
      </c>
    </row>
    <row r="149" spans="1:7" x14ac:dyDescent="0.25">
      <c r="A149" s="84" t="s">
        <v>370</v>
      </c>
      <c r="B149" s="210">
        <v>0</v>
      </c>
      <c r="C149" s="210">
        <v>0</v>
      </c>
      <c r="D149" s="210">
        <v>0</v>
      </c>
      <c r="E149" s="210">
        <v>0</v>
      </c>
      <c r="F149" s="210">
        <v>0</v>
      </c>
      <c r="G149" s="210">
        <v>0</v>
      </c>
    </row>
    <row r="150" spans="1:7" x14ac:dyDescent="0.25">
      <c r="A150" s="83" t="s">
        <v>371</v>
      </c>
      <c r="B150" s="210">
        <v>0</v>
      </c>
      <c r="C150" s="210">
        <v>0</v>
      </c>
      <c r="D150" s="210">
        <v>0</v>
      </c>
      <c r="E150" s="210">
        <v>0</v>
      </c>
      <c r="F150" s="210">
        <v>0</v>
      </c>
      <c r="G150" s="210">
        <v>0</v>
      </c>
    </row>
    <row r="151" spans="1:7" x14ac:dyDescent="0.25">
      <c r="A151" s="84" t="s">
        <v>372</v>
      </c>
      <c r="B151" s="210">
        <v>0</v>
      </c>
      <c r="C151" s="210">
        <v>0</v>
      </c>
      <c r="D151" s="210">
        <v>0</v>
      </c>
      <c r="E151" s="210">
        <v>0</v>
      </c>
      <c r="F151" s="210">
        <v>0</v>
      </c>
      <c r="G151" s="210">
        <v>0</v>
      </c>
    </row>
    <row r="152" spans="1:7" x14ac:dyDescent="0.25">
      <c r="A152" s="84" t="s">
        <v>373</v>
      </c>
      <c r="B152" s="210">
        <v>0</v>
      </c>
      <c r="C152" s="210">
        <v>0</v>
      </c>
      <c r="D152" s="210">
        <v>0</v>
      </c>
      <c r="E152" s="210">
        <v>0</v>
      </c>
      <c r="F152" s="210">
        <v>0</v>
      </c>
      <c r="G152" s="210">
        <v>0</v>
      </c>
    </row>
    <row r="153" spans="1:7" x14ac:dyDescent="0.25">
      <c r="A153" s="84" t="s">
        <v>374</v>
      </c>
      <c r="B153" s="210">
        <v>0</v>
      </c>
      <c r="C153" s="210">
        <v>0</v>
      </c>
      <c r="D153" s="210">
        <v>0</v>
      </c>
      <c r="E153" s="210">
        <v>0</v>
      </c>
      <c r="F153" s="210">
        <v>0</v>
      </c>
      <c r="G153" s="210">
        <v>0</v>
      </c>
    </row>
    <row r="154" spans="1:7" x14ac:dyDescent="0.25">
      <c r="A154" s="86" t="s">
        <v>375</v>
      </c>
      <c r="B154" s="210">
        <v>0</v>
      </c>
      <c r="C154" s="210">
        <v>0</v>
      </c>
      <c r="D154" s="210">
        <v>0</v>
      </c>
      <c r="E154" s="210">
        <v>0</v>
      </c>
      <c r="F154" s="210">
        <v>0</v>
      </c>
      <c r="G154" s="210">
        <v>0</v>
      </c>
    </row>
    <row r="155" spans="1:7" x14ac:dyDescent="0.25">
      <c r="A155" s="84" t="s">
        <v>376</v>
      </c>
      <c r="B155" s="210">
        <v>0</v>
      </c>
      <c r="C155" s="210">
        <v>0</v>
      </c>
      <c r="D155" s="210">
        <v>0</v>
      </c>
      <c r="E155" s="210">
        <v>0</v>
      </c>
      <c r="F155" s="210">
        <v>0</v>
      </c>
      <c r="G155" s="210">
        <v>0</v>
      </c>
    </row>
    <row r="156" spans="1:7" x14ac:dyDescent="0.25">
      <c r="A156" s="84" t="s">
        <v>377</v>
      </c>
      <c r="B156" s="210">
        <v>0</v>
      </c>
      <c r="C156" s="210">
        <v>0</v>
      </c>
      <c r="D156" s="210">
        <v>0</v>
      </c>
      <c r="E156" s="210">
        <v>0</v>
      </c>
      <c r="F156" s="210">
        <v>0</v>
      </c>
      <c r="G156" s="210">
        <v>0</v>
      </c>
    </row>
    <row r="157" spans="1:7" x14ac:dyDescent="0.25">
      <c r="A157" s="84" t="s">
        <v>378</v>
      </c>
      <c r="B157" s="210">
        <v>0</v>
      </c>
      <c r="C157" s="210">
        <v>0</v>
      </c>
      <c r="D157" s="210">
        <v>0</v>
      </c>
      <c r="E157" s="210">
        <v>0</v>
      </c>
      <c r="F157" s="210">
        <v>0</v>
      </c>
      <c r="G157" s="210">
        <v>0</v>
      </c>
    </row>
    <row r="158" spans="1:7" x14ac:dyDescent="0.25">
      <c r="A158" s="87"/>
      <c r="B158" s="211"/>
      <c r="C158" s="211"/>
      <c r="D158" s="211"/>
      <c r="E158" s="211"/>
      <c r="F158" s="211"/>
      <c r="G158" s="211"/>
    </row>
    <row r="159" spans="1:7" x14ac:dyDescent="0.25">
      <c r="A159" s="29" t="s">
        <v>380</v>
      </c>
      <c r="B159" s="209">
        <v>31301010</v>
      </c>
      <c r="C159" s="209">
        <v>0</v>
      </c>
      <c r="D159" s="209">
        <v>31301010</v>
      </c>
      <c r="E159" s="209">
        <v>5314304.07</v>
      </c>
      <c r="F159" s="209">
        <v>5281478.8499999996</v>
      </c>
      <c r="G159" s="209">
        <v>25986705.930000003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5" zoomScaleNormal="75" workbookViewId="0">
      <selection activeCell="D33" sqref="D33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6" t="s">
        <v>381</v>
      </c>
      <c r="B1" s="167"/>
      <c r="C1" s="167"/>
      <c r="D1" s="167"/>
      <c r="E1" s="167"/>
      <c r="F1" s="167"/>
      <c r="G1" s="168"/>
    </row>
    <row r="2" spans="1:7" ht="15" customHeight="1" x14ac:dyDescent="0.25">
      <c r="A2" s="107" t="str">
        <f>'Formato 1'!A2</f>
        <v>NOMBRE DEL ENTE PÚBLICO (a)</v>
      </c>
      <c r="B2" s="108"/>
      <c r="C2" s="108"/>
      <c r="D2" s="108"/>
      <c r="E2" s="108"/>
      <c r="F2" s="108"/>
      <c r="G2" s="109"/>
    </row>
    <row r="3" spans="1:7" ht="15" customHeight="1" x14ac:dyDescent="0.25">
      <c r="A3" s="110" t="s">
        <v>297</v>
      </c>
      <c r="B3" s="111"/>
      <c r="C3" s="111"/>
      <c r="D3" s="111"/>
      <c r="E3" s="111"/>
      <c r="F3" s="111"/>
      <c r="G3" s="112"/>
    </row>
    <row r="4" spans="1:7" ht="15" customHeight="1" x14ac:dyDescent="0.25">
      <c r="A4" s="110" t="s">
        <v>382</v>
      </c>
      <c r="B4" s="111"/>
      <c r="C4" s="111"/>
      <c r="D4" s="111"/>
      <c r="E4" s="111"/>
      <c r="F4" s="111"/>
      <c r="G4" s="112"/>
    </row>
    <row r="5" spans="1:7" ht="15" customHeight="1" x14ac:dyDescent="0.25">
      <c r="A5" s="110" t="str">
        <f>'Formato 3'!A4</f>
        <v>Del 1 de Enero al 31 de Marzo de 2024 (b)</v>
      </c>
      <c r="B5" s="111"/>
      <c r="C5" s="111"/>
      <c r="D5" s="111"/>
      <c r="E5" s="111"/>
      <c r="F5" s="111"/>
      <c r="G5" s="112"/>
    </row>
    <row r="6" spans="1:7" x14ac:dyDescent="0.25">
      <c r="A6" s="113" t="s">
        <v>3</v>
      </c>
      <c r="B6" s="114"/>
      <c r="C6" s="114"/>
      <c r="D6" s="114"/>
      <c r="E6" s="114"/>
      <c r="F6" s="114"/>
      <c r="G6" s="115"/>
    </row>
    <row r="7" spans="1:7" ht="15" customHeight="1" x14ac:dyDescent="0.25">
      <c r="A7" s="161" t="s">
        <v>5</v>
      </c>
      <c r="B7" s="163" t="s">
        <v>299</v>
      </c>
      <c r="C7" s="163"/>
      <c r="D7" s="163"/>
      <c r="E7" s="163"/>
      <c r="F7" s="163"/>
      <c r="G7" s="165" t="s">
        <v>300</v>
      </c>
    </row>
    <row r="8" spans="1:7" ht="30" x14ac:dyDescent="0.25">
      <c r="A8" s="162"/>
      <c r="B8" s="25" t="s">
        <v>301</v>
      </c>
      <c r="C8" s="7" t="s">
        <v>231</v>
      </c>
      <c r="D8" s="25" t="s">
        <v>232</v>
      </c>
      <c r="E8" s="25" t="s">
        <v>187</v>
      </c>
      <c r="F8" s="25" t="s">
        <v>204</v>
      </c>
      <c r="G8" s="164"/>
    </row>
    <row r="9" spans="1:7" ht="15.75" customHeight="1" x14ac:dyDescent="0.25">
      <c r="A9" s="26" t="s">
        <v>383</v>
      </c>
      <c r="B9" s="30">
        <f>SUM(B10:B17)</f>
        <v>31301010</v>
      </c>
      <c r="C9" s="30">
        <f t="shared" ref="C9:G9" si="0">SUM(C10:C17)</f>
        <v>0</v>
      </c>
      <c r="D9" s="30">
        <f t="shared" si="0"/>
        <v>31301010</v>
      </c>
      <c r="E9" s="30">
        <f t="shared" si="0"/>
        <v>5314304.0699999994</v>
      </c>
      <c r="F9" s="30">
        <f t="shared" si="0"/>
        <v>5281478.8499999996</v>
      </c>
      <c r="G9" s="30">
        <f t="shared" si="0"/>
        <v>25986705.93</v>
      </c>
    </row>
    <row r="10" spans="1:7" x14ac:dyDescent="0.25">
      <c r="A10" s="215" t="s">
        <v>603</v>
      </c>
      <c r="B10" s="214">
        <v>2269571</v>
      </c>
      <c r="C10" s="214">
        <v>0</v>
      </c>
      <c r="D10" s="213">
        <v>2269571</v>
      </c>
      <c r="E10" s="214">
        <v>445924.82</v>
      </c>
      <c r="F10" s="214">
        <v>445924.82</v>
      </c>
      <c r="G10" s="213">
        <v>1823646.18</v>
      </c>
    </row>
    <row r="11" spans="1:7" x14ac:dyDescent="0.25">
      <c r="A11" s="215" t="s">
        <v>604</v>
      </c>
      <c r="B11" s="214">
        <v>3942495</v>
      </c>
      <c r="C11" s="214">
        <v>0</v>
      </c>
      <c r="D11" s="213">
        <v>3942495</v>
      </c>
      <c r="E11" s="214">
        <v>871552.93</v>
      </c>
      <c r="F11" s="214">
        <v>846119.71</v>
      </c>
      <c r="G11" s="213">
        <v>3070942.07</v>
      </c>
    </row>
    <row r="12" spans="1:7" x14ac:dyDescent="0.25">
      <c r="A12" s="215" t="s">
        <v>605</v>
      </c>
      <c r="B12" s="214">
        <v>3359920</v>
      </c>
      <c r="C12" s="214">
        <v>0</v>
      </c>
      <c r="D12" s="213">
        <v>3359920</v>
      </c>
      <c r="E12" s="214">
        <v>402227.51</v>
      </c>
      <c r="F12" s="214">
        <v>402227.51</v>
      </c>
      <c r="G12" s="213">
        <v>2957692.49</v>
      </c>
    </row>
    <row r="13" spans="1:7" x14ac:dyDescent="0.25">
      <c r="A13" s="215" t="s">
        <v>606</v>
      </c>
      <c r="B13" s="214">
        <v>19125043</v>
      </c>
      <c r="C13" s="214">
        <v>0</v>
      </c>
      <c r="D13" s="213">
        <v>19125043</v>
      </c>
      <c r="E13" s="214">
        <v>3259158.3</v>
      </c>
      <c r="F13" s="214">
        <v>3251766.3</v>
      </c>
      <c r="G13" s="213">
        <v>15865884.699999999</v>
      </c>
    </row>
    <row r="14" spans="1:7" x14ac:dyDescent="0.25">
      <c r="A14" s="215" t="s">
        <v>607</v>
      </c>
      <c r="B14" s="214">
        <v>2034544</v>
      </c>
      <c r="C14" s="214">
        <v>0</v>
      </c>
      <c r="D14" s="213">
        <v>2034544</v>
      </c>
      <c r="E14" s="214">
        <v>301179.88</v>
      </c>
      <c r="F14" s="214">
        <v>301179.88</v>
      </c>
      <c r="G14" s="213">
        <v>1733364.12</v>
      </c>
    </row>
    <row r="15" spans="1:7" x14ac:dyDescent="0.25">
      <c r="A15" s="215" t="s">
        <v>608</v>
      </c>
      <c r="B15" s="214">
        <v>569437</v>
      </c>
      <c r="C15" s="214">
        <v>0</v>
      </c>
      <c r="D15" s="213">
        <v>569437</v>
      </c>
      <c r="E15" s="214">
        <v>34260.629999999997</v>
      </c>
      <c r="F15" s="214">
        <v>34260.629999999997</v>
      </c>
      <c r="G15" s="213">
        <v>535176.37</v>
      </c>
    </row>
    <row r="16" spans="1:7" x14ac:dyDescent="0.25">
      <c r="A16" s="63" t="s">
        <v>390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63" t="s">
        <v>391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31" t="s">
        <v>151</v>
      </c>
      <c r="B18" s="49"/>
      <c r="C18" s="49"/>
      <c r="D18" s="49"/>
      <c r="E18" s="49"/>
      <c r="F18" s="49"/>
      <c r="G18" s="49"/>
    </row>
    <row r="19" spans="1:7" x14ac:dyDescent="0.25">
      <c r="A19" s="3" t="s">
        <v>392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3" t="s">
        <v>384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63" t="s">
        <v>385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386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387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388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389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390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391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151</v>
      </c>
      <c r="B28" s="49"/>
      <c r="C28" s="49"/>
      <c r="D28" s="49"/>
      <c r="E28" s="49"/>
      <c r="F28" s="49"/>
      <c r="G28" s="49"/>
    </row>
    <row r="29" spans="1:7" x14ac:dyDescent="0.25">
      <c r="A29" s="3" t="s">
        <v>380</v>
      </c>
      <c r="B29" s="4">
        <f>SUM(B19,B9)</f>
        <v>31301010</v>
      </c>
      <c r="C29" s="4">
        <f t="shared" ref="C29:G29" si="2">SUM(C19,C9)</f>
        <v>0</v>
      </c>
      <c r="D29" s="4">
        <f t="shared" si="2"/>
        <v>31301010</v>
      </c>
      <c r="E29" s="4">
        <f t="shared" si="2"/>
        <v>5314304.0699999994</v>
      </c>
      <c r="F29" s="4">
        <f t="shared" si="2"/>
        <v>5281478.8499999996</v>
      </c>
      <c r="G29" s="4">
        <f t="shared" si="2"/>
        <v>25986705.93</v>
      </c>
    </row>
    <row r="30" spans="1:7" x14ac:dyDescent="0.25">
      <c r="A30" s="55"/>
      <c r="B30" s="55"/>
      <c r="C30" s="55"/>
      <c r="D30" s="55"/>
      <c r="E30" s="55"/>
      <c r="F30" s="55"/>
      <c r="G30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6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topLeftCell="A10" zoomScale="75" zoomScaleNormal="75" workbookViewId="0">
      <selection activeCell="B9" sqref="B9:G77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2" t="s">
        <v>393</v>
      </c>
      <c r="B1" s="173"/>
      <c r="C1" s="173"/>
      <c r="D1" s="173"/>
      <c r="E1" s="173"/>
      <c r="F1" s="173"/>
      <c r="G1" s="173"/>
    </row>
    <row r="2" spans="1:7" x14ac:dyDescent="0.25">
      <c r="A2" s="107" t="str">
        <f>'Formato 1'!A2</f>
        <v>NOMBRE DEL ENTE PÚBLICO (a)</v>
      </c>
      <c r="B2" s="108"/>
      <c r="C2" s="108"/>
      <c r="D2" s="108"/>
      <c r="E2" s="108"/>
      <c r="F2" s="108"/>
      <c r="G2" s="109"/>
    </row>
    <row r="3" spans="1:7" x14ac:dyDescent="0.25">
      <c r="A3" s="110" t="s">
        <v>394</v>
      </c>
      <c r="B3" s="111"/>
      <c r="C3" s="111"/>
      <c r="D3" s="111"/>
      <c r="E3" s="111"/>
      <c r="F3" s="111"/>
      <c r="G3" s="112"/>
    </row>
    <row r="4" spans="1:7" x14ac:dyDescent="0.25">
      <c r="A4" s="110" t="s">
        <v>395</v>
      </c>
      <c r="B4" s="111"/>
      <c r="C4" s="111"/>
      <c r="D4" s="111"/>
      <c r="E4" s="111"/>
      <c r="F4" s="111"/>
      <c r="G4" s="112"/>
    </row>
    <row r="5" spans="1:7" x14ac:dyDescent="0.25">
      <c r="A5" s="110" t="str">
        <f>'Formato 3'!A4</f>
        <v>Del 1 de Enero al 31 de Marzo de 2024 (b)</v>
      </c>
      <c r="B5" s="111"/>
      <c r="C5" s="111"/>
      <c r="D5" s="111"/>
      <c r="E5" s="111"/>
      <c r="F5" s="111"/>
      <c r="G5" s="112"/>
    </row>
    <row r="6" spans="1:7" x14ac:dyDescent="0.25">
      <c r="A6" s="113" t="s">
        <v>3</v>
      </c>
      <c r="B6" s="114"/>
      <c r="C6" s="114"/>
      <c r="D6" s="114"/>
      <c r="E6" s="114"/>
      <c r="F6" s="114"/>
      <c r="G6" s="115"/>
    </row>
    <row r="7" spans="1:7" ht="15.75" customHeight="1" x14ac:dyDescent="0.25">
      <c r="A7" s="161" t="s">
        <v>5</v>
      </c>
      <c r="B7" s="169" t="s">
        <v>299</v>
      </c>
      <c r="C7" s="170"/>
      <c r="D7" s="170"/>
      <c r="E7" s="170"/>
      <c r="F7" s="171"/>
      <c r="G7" s="165" t="s">
        <v>396</v>
      </c>
    </row>
    <row r="8" spans="1:7" ht="30" x14ac:dyDescent="0.25">
      <c r="A8" s="162"/>
      <c r="B8" s="25" t="s">
        <v>301</v>
      </c>
      <c r="C8" s="7" t="s">
        <v>397</v>
      </c>
      <c r="D8" s="25" t="s">
        <v>303</v>
      </c>
      <c r="E8" s="25" t="s">
        <v>187</v>
      </c>
      <c r="F8" s="32" t="s">
        <v>204</v>
      </c>
      <c r="G8" s="164"/>
    </row>
    <row r="9" spans="1:7" ht="16.5" customHeight="1" x14ac:dyDescent="0.25">
      <c r="A9" s="26" t="s">
        <v>398</v>
      </c>
      <c r="B9" s="216">
        <v>31301010</v>
      </c>
      <c r="C9" s="216">
        <v>0</v>
      </c>
      <c r="D9" s="216">
        <v>31301010</v>
      </c>
      <c r="E9" s="216">
        <v>5314304.07</v>
      </c>
      <c r="F9" s="216">
        <v>5281478.8499999996</v>
      </c>
      <c r="G9" s="216">
        <v>25986705.93</v>
      </c>
    </row>
    <row r="10" spans="1:7" ht="15" customHeight="1" x14ac:dyDescent="0.25">
      <c r="A10" s="58" t="s">
        <v>399</v>
      </c>
      <c r="B10" s="217">
        <v>10141423</v>
      </c>
      <c r="C10" s="217">
        <v>0</v>
      </c>
      <c r="D10" s="217">
        <v>10141423</v>
      </c>
      <c r="E10" s="217">
        <v>1753965.89</v>
      </c>
      <c r="F10" s="217">
        <v>1728532.67</v>
      </c>
      <c r="G10" s="217">
        <v>8387457.1100000003</v>
      </c>
    </row>
    <row r="11" spans="1:7" x14ac:dyDescent="0.25">
      <c r="A11" s="77" t="s">
        <v>400</v>
      </c>
      <c r="B11" s="217">
        <v>0</v>
      </c>
      <c r="C11" s="217">
        <v>0</v>
      </c>
      <c r="D11" s="217">
        <v>0</v>
      </c>
      <c r="E11" s="217">
        <v>0</v>
      </c>
      <c r="F11" s="217">
        <v>0</v>
      </c>
      <c r="G11" s="217">
        <v>0</v>
      </c>
    </row>
    <row r="12" spans="1:7" x14ac:dyDescent="0.25">
      <c r="A12" s="77" t="s">
        <v>401</v>
      </c>
      <c r="B12" s="217">
        <v>0</v>
      </c>
      <c r="C12" s="217">
        <v>0</v>
      </c>
      <c r="D12" s="217">
        <v>0</v>
      </c>
      <c r="E12" s="217">
        <v>0</v>
      </c>
      <c r="F12" s="217">
        <v>0</v>
      </c>
      <c r="G12" s="217">
        <v>0</v>
      </c>
    </row>
    <row r="13" spans="1:7" x14ac:dyDescent="0.25">
      <c r="A13" s="77" t="s">
        <v>402</v>
      </c>
      <c r="B13" s="217">
        <v>0</v>
      </c>
      <c r="C13" s="217">
        <v>0</v>
      </c>
      <c r="D13" s="217">
        <v>0</v>
      </c>
      <c r="E13" s="217">
        <v>0</v>
      </c>
      <c r="F13" s="217">
        <v>0</v>
      </c>
      <c r="G13" s="217">
        <v>0</v>
      </c>
    </row>
    <row r="14" spans="1:7" x14ac:dyDescent="0.25">
      <c r="A14" s="77" t="s">
        <v>403</v>
      </c>
      <c r="B14" s="217">
        <v>0</v>
      </c>
      <c r="C14" s="217">
        <v>0</v>
      </c>
      <c r="D14" s="217">
        <v>0</v>
      </c>
      <c r="E14" s="217">
        <v>0</v>
      </c>
      <c r="F14" s="217">
        <v>0</v>
      </c>
      <c r="G14" s="217">
        <v>0</v>
      </c>
    </row>
    <row r="15" spans="1:7" x14ac:dyDescent="0.25">
      <c r="A15" s="77" t="s">
        <v>404</v>
      </c>
      <c r="B15" s="221">
        <v>10141423</v>
      </c>
      <c r="C15" s="221">
        <v>0</v>
      </c>
      <c r="D15" s="217">
        <v>10141423</v>
      </c>
      <c r="E15" s="221">
        <v>1753965.89</v>
      </c>
      <c r="F15" s="221">
        <v>1728532.67</v>
      </c>
      <c r="G15" s="217">
        <v>8387457.1100000003</v>
      </c>
    </row>
    <row r="16" spans="1:7" x14ac:dyDescent="0.25">
      <c r="A16" s="77" t="s">
        <v>405</v>
      </c>
      <c r="B16" s="217">
        <v>0</v>
      </c>
      <c r="C16" s="217">
        <v>0</v>
      </c>
      <c r="D16" s="217">
        <v>0</v>
      </c>
      <c r="E16" s="217">
        <v>0</v>
      </c>
      <c r="F16" s="217">
        <v>0</v>
      </c>
      <c r="G16" s="217">
        <v>0</v>
      </c>
    </row>
    <row r="17" spans="1:7" x14ac:dyDescent="0.25">
      <c r="A17" s="77" t="s">
        <v>406</v>
      </c>
      <c r="B17" s="217">
        <v>0</v>
      </c>
      <c r="C17" s="217">
        <v>0</v>
      </c>
      <c r="D17" s="217">
        <v>0</v>
      </c>
      <c r="E17" s="217">
        <v>0</v>
      </c>
      <c r="F17" s="217">
        <v>0</v>
      </c>
      <c r="G17" s="217">
        <v>0</v>
      </c>
    </row>
    <row r="18" spans="1:7" x14ac:dyDescent="0.25">
      <c r="A18" s="77" t="s">
        <v>407</v>
      </c>
      <c r="B18" s="217">
        <v>0</v>
      </c>
      <c r="C18" s="217">
        <v>0</v>
      </c>
      <c r="D18" s="217">
        <v>0</v>
      </c>
      <c r="E18" s="217">
        <v>0</v>
      </c>
      <c r="F18" s="217">
        <v>0</v>
      </c>
      <c r="G18" s="217">
        <v>0</v>
      </c>
    </row>
    <row r="19" spans="1:7" x14ac:dyDescent="0.25">
      <c r="A19" s="58" t="s">
        <v>408</v>
      </c>
      <c r="B19" s="217">
        <v>21159587</v>
      </c>
      <c r="C19" s="217">
        <v>0</v>
      </c>
      <c r="D19" s="217">
        <v>21159587</v>
      </c>
      <c r="E19" s="217">
        <v>3560338.18</v>
      </c>
      <c r="F19" s="217">
        <v>3552946.18</v>
      </c>
      <c r="G19" s="217">
        <v>17599248.82</v>
      </c>
    </row>
    <row r="20" spans="1:7" x14ac:dyDescent="0.25">
      <c r="A20" s="77" t="s">
        <v>409</v>
      </c>
      <c r="B20" s="217">
        <v>0</v>
      </c>
      <c r="C20" s="217">
        <v>0</v>
      </c>
      <c r="D20" s="217">
        <v>0</v>
      </c>
      <c r="E20" s="217">
        <v>0</v>
      </c>
      <c r="F20" s="217">
        <v>0</v>
      </c>
      <c r="G20" s="217">
        <v>0</v>
      </c>
    </row>
    <row r="21" spans="1:7" x14ac:dyDescent="0.25">
      <c r="A21" s="77" t="s">
        <v>410</v>
      </c>
      <c r="B21" s="221">
        <v>21159587</v>
      </c>
      <c r="C21" s="221">
        <v>0</v>
      </c>
      <c r="D21" s="217">
        <v>21159587</v>
      </c>
      <c r="E21" s="221">
        <v>3560338.18</v>
      </c>
      <c r="F21" s="221">
        <v>3552946.18</v>
      </c>
      <c r="G21" s="217">
        <v>17599248.82</v>
      </c>
    </row>
    <row r="22" spans="1:7" x14ac:dyDescent="0.25">
      <c r="A22" s="77" t="s">
        <v>411</v>
      </c>
      <c r="B22" s="217">
        <v>0</v>
      </c>
      <c r="C22" s="217">
        <v>0</v>
      </c>
      <c r="D22" s="217">
        <v>0</v>
      </c>
      <c r="E22" s="217">
        <v>0</v>
      </c>
      <c r="F22" s="217">
        <v>0</v>
      </c>
      <c r="G22" s="217">
        <v>0</v>
      </c>
    </row>
    <row r="23" spans="1:7" x14ac:dyDescent="0.25">
      <c r="A23" s="77" t="s">
        <v>412</v>
      </c>
      <c r="B23" s="217">
        <v>0</v>
      </c>
      <c r="C23" s="217">
        <v>0</v>
      </c>
      <c r="D23" s="217">
        <v>0</v>
      </c>
      <c r="E23" s="217">
        <v>0</v>
      </c>
      <c r="F23" s="217">
        <v>0</v>
      </c>
      <c r="G23" s="217">
        <v>0</v>
      </c>
    </row>
    <row r="24" spans="1:7" x14ac:dyDescent="0.25">
      <c r="A24" s="77" t="s">
        <v>413</v>
      </c>
      <c r="B24" s="217">
        <v>0</v>
      </c>
      <c r="C24" s="217">
        <v>0</v>
      </c>
      <c r="D24" s="217">
        <v>0</v>
      </c>
      <c r="E24" s="217">
        <v>0</v>
      </c>
      <c r="F24" s="217">
        <v>0</v>
      </c>
      <c r="G24" s="217">
        <v>0</v>
      </c>
    </row>
    <row r="25" spans="1:7" x14ac:dyDescent="0.25">
      <c r="A25" s="77" t="s">
        <v>414</v>
      </c>
      <c r="B25" s="217">
        <v>0</v>
      </c>
      <c r="C25" s="217">
        <v>0</v>
      </c>
      <c r="D25" s="217">
        <v>0</v>
      </c>
      <c r="E25" s="217">
        <v>0</v>
      </c>
      <c r="F25" s="217">
        <v>0</v>
      </c>
      <c r="G25" s="217">
        <v>0</v>
      </c>
    </row>
    <row r="26" spans="1:7" x14ac:dyDescent="0.25">
      <c r="A26" s="77" t="s">
        <v>415</v>
      </c>
      <c r="B26" s="217">
        <v>0</v>
      </c>
      <c r="C26" s="217">
        <v>0</v>
      </c>
      <c r="D26" s="217">
        <v>0</v>
      </c>
      <c r="E26" s="217">
        <v>0</v>
      </c>
      <c r="F26" s="217">
        <v>0</v>
      </c>
      <c r="G26" s="217">
        <v>0</v>
      </c>
    </row>
    <row r="27" spans="1:7" x14ac:dyDescent="0.25">
      <c r="A27" s="58" t="s">
        <v>416</v>
      </c>
      <c r="B27" s="217">
        <v>0</v>
      </c>
      <c r="C27" s="217">
        <v>0</v>
      </c>
      <c r="D27" s="217">
        <v>0</v>
      </c>
      <c r="E27" s="217">
        <v>0</v>
      </c>
      <c r="F27" s="217">
        <v>0</v>
      </c>
      <c r="G27" s="217">
        <v>0</v>
      </c>
    </row>
    <row r="28" spans="1:7" x14ac:dyDescent="0.25">
      <c r="A28" s="80" t="s">
        <v>417</v>
      </c>
      <c r="B28" s="217">
        <v>0</v>
      </c>
      <c r="C28" s="217">
        <v>0</v>
      </c>
      <c r="D28" s="217">
        <v>0</v>
      </c>
      <c r="E28" s="217">
        <v>0</v>
      </c>
      <c r="F28" s="217">
        <v>0</v>
      </c>
      <c r="G28" s="217">
        <v>0</v>
      </c>
    </row>
    <row r="29" spans="1:7" x14ac:dyDescent="0.25">
      <c r="A29" s="77" t="s">
        <v>418</v>
      </c>
      <c r="B29" s="217">
        <v>0</v>
      </c>
      <c r="C29" s="217">
        <v>0</v>
      </c>
      <c r="D29" s="217">
        <v>0</v>
      </c>
      <c r="E29" s="217">
        <v>0</v>
      </c>
      <c r="F29" s="217">
        <v>0</v>
      </c>
      <c r="G29" s="217">
        <v>0</v>
      </c>
    </row>
    <row r="30" spans="1:7" x14ac:dyDescent="0.25">
      <c r="A30" s="77" t="s">
        <v>419</v>
      </c>
      <c r="B30" s="217">
        <v>0</v>
      </c>
      <c r="C30" s="217">
        <v>0</v>
      </c>
      <c r="D30" s="217">
        <v>0</v>
      </c>
      <c r="E30" s="217">
        <v>0</v>
      </c>
      <c r="F30" s="217">
        <v>0</v>
      </c>
      <c r="G30" s="217">
        <v>0</v>
      </c>
    </row>
    <row r="31" spans="1:7" x14ac:dyDescent="0.25">
      <c r="A31" s="77" t="s">
        <v>420</v>
      </c>
      <c r="B31" s="217">
        <v>0</v>
      </c>
      <c r="C31" s="217">
        <v>0</v>
      </c>
      <c r="D31" s="217">
        <v>0</v>
      </c>
      <c r="E31" s="217">
        <v>0</v>
      </c>
      <c r="F31" s="217">
        <v>0</v>
      </c>
      <c r="G31" s="217">
        <v>0</v>
      </c>
    </row>
    <row r="32" spans="1:7" x14ac:dyDescent="0.25">
      <c r="A32" s="77" t="s">
        <v>421</v>
      </c>
      <c r="B32" s="217">
        <v>0</v>
      </c>
      <c r="C32" s="217">
        <v>0</v>
      </c>
      <c r="D32" s="217">
        <v>0</v>
      </c>
      <c r="E32" s="217">
        <v>0</v>
      </c>
      <c r="F32" s="217">
        <v>0</v>
      </c>
      <c r="G32" s="217">
        <v>0</v>
      </c>
    </row>
    <row r="33" spans="1:7" ht="14.45" customHeight="1" x14ac:dyDescent="0.25">
      <c r="A33" s="77" t="s">
        <v>422</v>
      </c>
      <c r="B33" s="217">
        <v>0</v>
      </c>
      <c r="C33" s="217">
        <v>0</v>
      </c>
      <c r="D33" s="217">
        <v>0</v>
      </c>
      <c r="E33" s="217">
        <v>0</v>
      </c>
      <c r="F33" s="217">
        <v>0</v>
      </c>
      <c r="G33" s="217">
        <v>0</v>
      </c>
    </row>
    <row r="34" spans="1:7" ht="14.45" customHeight="1" x14ac:dyDescent="0.25">
      <c r="A34" s="77" t="s">
        <v>423</v>
      </c>
      <c r="B34" s="217">
        <v>0</v>
      </c>
      <c r="C34" s="217">
        <v>0</v>
      </c>
      <c r="D34" s="217">
        <v>0</v>
      </c>
      <c r="E34" s="217">
        <v>0</v>
      </c>
      <c r="F34" s="217">
        <v>0</v>
      </c>
      <c r="G34" s="217">
        <v>0</v>
      </c>
    </row>
    <row r="35" spans="1:7" ht="14.45" customHeight="1" x14ac:dyDescent="0.25">
      <c r="A35" s="77" t="s">
        <v>424</v>
      </c>
      <c r="B35" s="217">
        <v>0</v>
      </c>
      <c r="C35" s="217">
        <v>0</v>
      </c>
      <c r="D35" s="217">
        <v>0</v>
      </c>
      <c r="E35" s="217">
        <v>0</v>
      </c>
      <c r="F35" s="217">
        <v>0</v>
      </c>
      <c r="G35" s="217">
        <v>0</v>
      </c>
    </row>
    <row r="36" spans="1:7" ht="14.45" customHeight="1" x14ac:dyDescent="0.25">
      <c r="A36" s="77" t="s">
        <v>425</v>
      </c>
      <c r="B36" s="217">
        <v>0</v>
      </c>
      <c r="C36" s="217">
        <v>0</v>
      </c>
      <c r="D36" s="217">
        <v>0</v>
      </c>
      <c r="E36" s="217">
        <v>0</v>
      </c>
      <c r="F36" s="217">
        <v>0</v>
      </c>
      <c r="G36" s="217">
        <v>0</v>
      </c>
    </row>
    <row r="37" spans="1:7" ht="14.45" customHeight="1" x14ac:dyDescent="0.25">
      <c r="A37" s="59" t="s">
        <v>426</v>
      </c>
      <c r="B37" s="217">
        <v>0</v>
      </c>
      <c r="C37" s="217">
        <v>0</v>
      </c>
      <c r="D37" s="217">
        <v>0</v>
      </c>
      <c r="E37" s="217">
        <v>0</v>
      </c>
      <c r="F37" s="217">
        <v>0</v>
      </c>
      <c r="G37" s="217">
        <v>0</v>
      </c>
    </row>
    <row r="38" spans="1:7" x14ac:dyDescent="0.25">
      <c r="A38" s="80" t="s">
        <v>427</v>
      </c>
      <c r="B38" s="217">
        <v>0</v>
      </c>
      <c r="C38" s="217">
        <v>0</v>
      </c>
      <c r="D38" s="217">
        <v>0</v>
      </c>
      <c r="E38" s="217">
        <v>0</v>
      </c>
      <c r="F38" s="217">
        <v>0</v>
      </c>
      <c r="G38" s="217">
        <v>0</v>
      </c>
    </row>
    <row r="39" spans="1:7" ht="30" x14ac:dyDescent="0.25">
      <c r="A39" s="80" t="s">
        <v>428</v>
      </c>
      <c r="B39" s="217">
        <v>0</v>
      </c>
      <c r="C39" s="217">
        <v>0</v>
      </c>
      <c r="D39" s="217">
        <v>0</v>
      </c>
      <c r="E39" s="217">
        <v>0</v>
      </c>
      <c r="F39" s="217">
        <v>0</v>
      </c>
      <c r="G39" s="217">
        <v>0</v>
      </c>
    </row>
    <row r="40" spans="1:7" x14ac:dyDescent="0.25">
      <c r="A40" s="80" t="s">
        <v>429</v>
      </c>
      <c r="B40" s="217">
        <v>0</v>
      </c>
      <c r="C40" s="217">
        <v>0</v>
      </c>
      <c r="D40" s="217">
        <v>0</v>
      </c>
      <c r="E40" s="217">
        <v>0</v>
      </c>
      <c r="F40" s="217">
        <v>0</v>
      </c>
      <c r="G40" s="217">
        <v>0</v>
      </c>
    </row>
    <row r="41" spans="1:7" x14ac:dyDescent="0.25">
      <c r="A41" s="80" t="s">
        <v>430</v>
      </c>
      <c r="B41" s="217">
        <v>0</v>
      </c>
      <c r="C41" s="217">
        <v>0</v>
      </c>
      <c r="D41" s="217">
        <v>0</v>
      </c>
      <c r="E41" s="217">
        <v>0</v>
      </c>
      <c r="F41" s="217">
        <v>0</v>
      </c>
      <c r="G41" s="217">
        <v>0</v>
      </c>
    </row>
    <row r="42" spans="1:7" x14ac:dyDescent="0.25">
      <c r="A42" s="80"/>
      <c r="B42" s="217"/>
      <c r="C42" s="217"/>
      <c r="D42" s="217"/>
      <c r="E42" s="217"/>
      <c r="F42" s="217"/>
      <c r="G42" s="217"/>
    </row>
    <row r="43" spans="1:7" x14ac:dyDescent="0.25">
      <c r="A43" s="3" t="s">
        <v>431</v>
      </c>
      <c r="B43" s="218">
        <v>0</v>
      </c>
      <c r="C43" s="218">
        <v>0</v>
      </c>
      <c r="D43" s="218">
        <v>0</v>
      </c>
      <c r="E43" s="218">
        <v>0</v>
      </c>
      <c r="F43" s="218">
        <v>0</v>
      </c>
      <c r="G43" s="218">
        <v>0</v>
      </c>
    </row>
    <row r="44" spans="1:7" x14ac:dyDescent="0.25">
      <c r="A44" s="58" t="s">
        <v>399</v>
      </c>
      <c r="B44" s="217">
        <v>0</v>
      </c>
      <c r="C44" s="217">
        <v>0</v>
      </c>
      <c r="D44" s="217">
        <v>0</v>
      </c>
      <c r="E44" s="217">
        <v>0</v>
      </c>
      <c r="F44" s="217">
        <v>0</v>
      </c>
      <c r="G44" s="217">
        <v>0</v>
      </c>
    </row>
    <row r="45" spans="1:7" x14ac:dyDescent="0.25">
      <c r="A45" s="80" t="s">
        <v>400</v>
      </c>
      <c r="B45" s="217">
        <v>0</v>
      </c>
      <c r="C45" s="217">
        <v>0</v>
      </c>
      <c r="D45" s="217">
        <v>0</v>
      </c>
      <c r="E45" s="217">
        <v>0</v>
      </c>
      <c r="F45" s="217">
        <v>0</v>
      </c>
      <c r="G45" s="217">
        <v>0</v>
      </c>
    </row>
    <row r="46" spans="1:7" x14ac:dyDescent="0.25">
      <c r="A46" s="80" t="s">
        <v>401</v>
      </c>
      <c r="B46" s="217">
        <v>0</v>
      </c>
      <c r="C46" s="217">
        <v>0</v>
      </c>
      <c r="D46" s="217">
        <v>0</v>
      </c>
      <c r="E46" s="217">
        <v>0</v>
      </c>
      <c r="F46" s="217">
        <v>0</v>
      </c>
      <c r="G46" s="217">
        <v>0</v>
      </c>
    </row>
    <row r="47" spans="1:7" x14ac:dyDescent="0.25">
      <c r="A47" s="80" t="s">
        <v>402</v>
      </c>
      <c r="B47" s="217">
        <v>0</v>
      </c>
      <c r="C47" s="217">
        <v>0</v>
      </c>
      <c r="D47" s="217">
        <v>0</v>
      </c>
      <c r="E47" s="217">
        <v>0</v>
      </c>
      <c r="F47" s="217">
        <v>0</v>
      </c>
      <c r="G47" s="217">
        <v>0</v>
      </c>
    </row>
    <row r="48" spans="1:7" x14ac:dyDescent="0.25">
      <c r="A48" s="80" t="s">
        <v>403</v>
      </c>
      <c r="B48" s="217">
        <v>0</v>
      </c>
      <c r="C48" s="217">
        <v>0</v>
      </c>
      <c r="D48" s="217">
        <v>0</v>
      </c>
      <c r="E48" s="217">
        <v>0</v>
      </c>
      <c r="F48" s="217">
        <v>0</v>
      </c>
      <c r="G48" s="217">
        <v>0</v>
      </c>
    </row>
    <row r="49" spans="1:7" x14ac:dyDescent="0.25">
      <c r="A49" s="80" t="s">
        <v>404</v>
      </c>
      <c r="B49" s="217">
        <v>0</v>
      </c>
      <c r="C49" s="217">
        <v>0</v>
      </c>
      <c r="D49" s="217">
        <v>0</v>
      </c>
      <c r="E49" s="217">
        <v>0</v>
      </c>
      <c r="F49" s="217">
        <v>0</v>
      </c>
      <c r="G49" s="217">
        <v>0</v>
      </c>
    </row>
    <row r="50" spans="1:7" x14ac:dyDescent="0.25">
      <c r="A50" s="80" t="s">
        <v>405</v>
      </c>
      <c r="B50" s="217">
        <v>0</v>
      </c>
      <c r="C50" s="217">
        <v>0</v>
      </c>
      <c r="D50" s="217">
        <v>0</v>
      </c>
      <c r="E50" s="217">
        <v>0</v>
      </c>
      <c r="F50" s="217">
        <v>0</v>
      </c>
      <c r="G50" s="217">
        <v>0</v>
      </c>
    </row>
    <row r="51" spans="1:7" x14ac:dyDescent="0.25">
      <c r="A51" s="80" t="s">
        <v>406</v>
      </c>
      <c r="B51" s="217">
        <v>0</v>
      </c>
      <c r="C51" s="217">
        <v>0</v>
      </c>
      <c r="D51" s="217">
        <v>0</v>
      </c>
      <c r="E51" s="217">
        <v>0</v>
      </c>
      <c r="F51" s="217">
        <v>0</v>
      </c>
      <c r="G51" s="217">
        <v>0</v>
      </c>
    </row>
    <row r="52" spans="1:7" x14ac:dyDescent="0.25">
      <c r="A52" s="80" t="s">
        <v>407</v>
      </c>
      <c r="B52" s="217">
        <v>0</v>
      </c>
      <c r="C52" s="217">
        <v>0</v>
      </c>
      <c r="D52" s="217">
        <v>0</v>
      </c>
      <c r="E52" s="217">
        <v>0</v>
      </c>
      <c r="F52" s="217">
        <v>0</v>
      </c>
      <c r="G52" s="217">
        <v>0</v>
      </c>
    </row>
    <row r="53" spans="1:7" x14ac:dyDescent="0.25">
      <c r="A53" s="58" t="s">
        <v>408</v>
      </c>
      <c r="B53" s="217">
        <v>0</v>
      </c>
      <c r="C53" s="217">
        <v>0</v>
      </c>
      <c r="D53" s="217">
        <v>0</v>
      </c>
      <c r="E53" s="217">
        <v>0</v>
      </c>
      <c r="F53" s="217">
        <v>0</v>
      </c>
      <c r="G53" s="217">
        <v>0</v>
      </c>
    </row>
    <row r="54" spans="1:7" x14ac:dyDescent="0.25">
      <c r="A54" s="80" t="s">
        <v>409</v>
      </c>
      <c r="B54" s="217">
        <v>0</v>
      </c>
      <c r="C54" s="217">
        <v>0</v>
      </c>
      <c r="D54" s="217">
        <v>0</v>
      </c>
      <c r="E54" s="217">
        <v>0</v>
      </c>
      <c r="F54" s="217">
        <v>0</v>
      </c>
      <c r="G54" s="217">
        <v>0</v>
      </c>
    </row>
    <row r="55" spans="1:7" x14ac:dyDescent="0.25">
      <c r="A55" s="80" t="s">
        <v>410</v>
      </c>
      <c r="B55" s="217">
        <v>0</v>
      </c>
      <c r="C55" s="217">
        <v>0</v>
      </c>
      <c r="D55" s="217">
        <v>0</v>
      </c>
      <c r="E55" s="217">
        <v>0</v>
      </c>
      <c r="F55" s="217">
        <v>0</v>
      </c>
      <c r="G55" s="217">
        <v>0</v>
      </c>
    </row>
    <row r="56" spans="1:7" x14ac:dyDescent="0.25">
      <c r="A56" s="80" t="s">
        <v>411</v>
      </c>
      <c r="B56" s="217">
        <v>0</v>
      </c>
      <c r="C56" s="217">
        <v>0</v>
      </c>
      <c r="D56" s="217">
        <v>0</v>
      </c>
      <c r="E56" s="217">
        <v>0</v>
      </c>
      <c r="F56" s="217">
        <v>0</v>
      </c>
      <c r="G56" s="217">
        <v>0</v>
      </c>
    </row>
    <row r="57" spans="1:7" x14ac:dyDescent="0.25">
      <c r="A57" s="81" t="s">
        <v>412</v>
      </c>
      <c r="B57" s="217">
        <v>0</v>
      </c>
      <c r="C57" s="217">
        <v>0</v>
      </c>
      <c r="D57" s="217">
        <v>0</v>
      </c>
      <c r="E57" s="217">
        <v>0</v>
      </c>
      <c r="F57" s="217">
        <v>0</v>
      </c>
      <c r="G57" s="217">
        <v>0</v>
      </c>
    </row>
    <row r="58" spans="1:7" x14ac:dyDescent="0.25">
      <c r="A58" s="80" t="s">
        <v>413</v>
      </c>
      <c r="B58" s="217">
        <v>0</v>
      </c>
      <c r="C58" s="217">
        <v>0</v>
      </c>
      <c r="D58" s="217">
        <v>0</v>
      </c>
      <c r="E58" s="217">
        <v>0</v>
      </c>
      <c r="F58" s="217">
        <v>0</v>
      </c>
      <c r="G58" s="217">
        <v>0</v>
      </c>
    </row>
    <row r="59" spans="1:7" x14ac:dyDescent="0.25">
      <c r="A59" s="80" t="s">
        <v>414</v>
      </c>
      <c r="B59" s="217">
        <v>0</v>
      </c>
      <c r="C59" s="217">
        <v>0</v>
      </c>
      <c r="D59" s="217">
        <v>0</v>
      </c>
      <c r="E59" s="217">
        <v>0</v>
      </c>
      <c r="F59" s="217">
        <v>0</v>
      </c>
      <c r="G59" s="217">
        <v>0</v>
      </c>
    </row>
    <row r="60" spans="1:7" x14ac:dyDescent="0.25">
      <c r="A60" s="80" t="s">
        <v>415</v>
      </c>
      <c r="B60" s="217">
        <v>0</v>
      </c>
      <c r="C60" s="217">
        <v>0</v>
      </c>
      <c r="D60" s="217">
        <v>0</v>
      </c>
      <c r="E60" s="217">
        <v>0</v>
      </c>
      <c r="F60" s="217">
        <v>0</v>
      </c>
      <c r="G60" s="217">
        <v>0</v>
      </c>
    </row>
    <row r="61" spans="1:7" x14ac:dyDescent="0.25">
      <c r="A61" s="58" t="s">
        <v>416</v>
      </c>
      <c r="B61" s="217">
        <v>0</v>
      </c>
      <c r="C61" s="217">
        <v>0</v>
      </c>
      <c r="D61" s="217">
        <v>0</v>
      </c>
      <c r="E61" s="217">
        <v>0</v>
      </c>
      <c r="F61" s="217">
        <v>0</v>
      </c>
      <c r="G61" s="217">
        <v>0</v>
      </c>
    </row>
    <row r="62" spans="1:7" x14ac:dyDescent="0.25">
      <c r="A62" s="80" t="s">
        <v>417</v>
      </c>
      <c r="B62" s="217">
        <v>0</v>
      </c>
      <c r="C62" s="217">
        <v>0</v>
      </c>
      <c r="D62" s="217">
        <v>0</v>
      </c>
      <c r="E62" s="217">
        <v>0</v>
      </c>
      <c r="F62" s="217">
        <v>0</v>
      </c>
      <c r="G62" s="217">
        <v>0</v>
      </c>
    </row>
    <row r="63" spans="1:7" x14ac:dyDescent="0.25">
      <c r="A63" s="80" t="s">
        <v>418</v>
      </c>
      <c r="B63" s="217">
        <v>0</v>
      </c>
      <c r="C63" s="217">
        <v>0</v>
      </c>
      <c r="D63" s="217">
        <v>0</v>
      </c>
      <c r="E63" s="217">
        <v>0</v>
      </c>
      <c r="F63" s="217">
        <v>0</v>
      </c>
      <c r="G63" s="217">
        <v>0</v>
      </c>
    </row>
    <row r="64" spans="1:7" x14ac:dyDescent="0.25">
      <c r="A64" s="80" t="s">
        <v>419</v>
      </c>
      <c r="B64" s="217">
        <v>0</v>
      </c>
      <c r="C64" s="217">
        <v>0</v>
      </c>
      <c r="D64" s="217">
        <v>0</v>
      </c>
      <c r="E64" s="217">
        <v>0</v>
      </c>
      <c r="F64" s="217">
        <v>0</v>
      </c>
      <c r="G64" s="217">
        <v>0</v>
      </c>
    </row>
    <row r="65" spans="1:7" x14ac:dyDescent="0.25">
      <c r="A65" s="80" t="s">
        <v>420</v>
      </c>
      <c r="B65" s="217">
        <v>0</v>
      </c>
      <c r="C65" s="217">
        <v>0</v>
      </c>
      <c r="D65" s="217">
        <v>0</v>
      </c>
      <c r="E65" s="217">
        <v>0</v>
      </c>
      <c r="F65" s="217">
        <v>0</v>
      </c>
      <c r="G65" s="217">
        <v>0</v>
      </c>
    </row>
    <row r="66" spans="1:7" x14ac:dyDescent="0.25">
      <c r="A66" s="80" t="s">
        <v>421</v>
      </c>
      <c r="B66" s="217">
        <v>0</v>
      </c>
      <c r="C66" s="217">
        <v>0</v>
      </c>
      <c r="D66" s="217">
        <v>0</v>
      </c>
      <c r="E66" s="217">
        <v>0</v>
      </c>
      <c r="F66" s="217">
        <v>0</v>
      </c>
      <c r="G66" s="217">
        <v>0</v>
      </c>
    </row>
    <row r="67" spans="1:7" x14ac:dyDescent="0.25">
      <c r="A67" s="80" t="s">
        <v>422</v>
      </c>
      <c r="B67" s="217">
        <v>0</v>
      </c>
      <c r="C67" s="217">
        <v>0</v>
      </c>
      <c r="D67" s="217">
        <v>0</v>
      </c>
      <c r="E67" s="217">
        <v>0</v>
      </c>
      <c r="F67" s="217">
        <v>0</v>
      </c>
      <c r="G67" s="217">
        <v>0</v>
      </c>
    </row>
    <row r="68" spans="1:7" x14ac:dyDescent="0.25">
      <c r="A68" s="80" t="s">
        <v>423</v>
      </c>
      <c r="B68" s="217">
        <v>0</v>
      </c>
      <c r="C68" s="217">
        <v>0</v>
      </c>
      <c r="D68" s="217">
        <v>0</v>
      </c>
      <c r="E68" s="217">
        <v>0</v>
      </c>
      <c r="F68" s="217">
        <v>0</v>
      </c>
      <c r="G68" s="217">
        <v>0</v>
      </c>
    </row>
    <row r="69" spans="1:7" x14ac:dyDescent="0.25">
      <c r="A69" s="80" t="s">
        <v>424</v>
      </c>
      <c r="B69" s="217">
        <v>0</v>
      </c>
      <c r="C69" s="217">
        <v>0</v>
      </c>
      <c r="D69" s="217">
        <v>0</v>
      </c>
      <c r="E69" s="217">
        <v>0</v>
      </c>
      <c r="F69" s="217">
        <v>0</v>
      </c>
      <c r="G69" s="217">
        <v>0</v>
      </c>
    </row>
    <row r="70" spans="1:7" x14ac:dyDescent="0.25">
      <c r="A70" s="80" t="s">
        <v>425</v>
      </c>
      <c r="B70" s="217">
        <v>0</v>
      </c>
      <c r="C70" s="217">
        <v>0</v>
      </c>
      <c r="D70" s="217">
        <v>0</v>
      </c>
      <c r="E70" s="217">
        <v>0</v>
      </c>
      <c r="F70" s="217">
        <v>0</v>
      </c>
      <c r="G70" s="217">
        <v>0</v>
      </c>
    </row>
    <row r="71" spans="1:7" x14ac:dyDescent="0.25">
      <c r="A71" s="59" t="s">
        <v>426</v>
      </c>
      <c r="B71" s="219">
        <v>0</v>
      </c>
      <c r="C71" s="219">
        <v>0</v>
      </c>
      <c r="D71" s="219">
        <v>0</v>
      </c>
      <c r="E71" s="219">
        <v>0</v>
      </c>
      <c r="F71" s="219">
        <v>0</v>
      </c>
      <c r="G71" s="219">
        <v>0</v>
      </c>
    </row>
    <row r="72" spans="1:7" x14ac:dyDescent="0.25">
      <c r="A72" s="80" t="s">
        <v>427</v>
      </c>
      <c r="B72" s="217">
        <v>0</v>
      </c>
      <c r="C72" s="217">
        <v>0</v>
      </c>
      <c r="D72" s="217">
        <v>0</v>
      </c>
      <c r="E72" s="217">
        <v>0</v>
      </c>
      <c r="F72" s="217">
        <v>0</v>
      </c>
      <c r="G72" s="217">
        <v>0</v>
      </c>
    </row>
    <row r="73" spans="1:7" ht="30" x14ac:dyDescent="0.25">
      <c r="A73" s="80" t="s">
        <v>428</v>
      </c>
      <c r="B73" s="217">
        <v>0</v>
      </c>
      <c r="C73" s="217">
        <v>0</v>
      </c>
      <c r="D73" s="217">
        <v>0</v>
      </c>
      <c r="E73" s="217">
        <v>0</v>
      </c>
      <c r="F73" s="217">
        <v>0</v>
      </c>
      <c r="G73" s="217">
        <v>0</v>
      </c>
    </row>
    <row r="74" spans="1:7" x14ac:dyDescent="0.25">
      <c r="A74" s="80" t="s">
        <v>429</v>
      </c>
      <c r="B74" s="217">
        <v>0</v>
      </c>
      <c r="C74" s="217">
        <v>0</v>
      </c>
      <c r="D74" s="217">
        <v>0</v>
      </c>
      <c r="E74" s="217">
        <v>0</v>
      </c>
      <c r="F74" s="217">
        <v>0</v>
      </c>
      <c r="G74" s="217">
        <v>0</v>
      </c>
    </row>
    <row r="75" spans="1:7" x14ac:dyDescent="0.25">
      <c r="A75" s="80" t="s">
        <v>430</v>
      </c>
      <c r="B75" s="217">
        <v>0</v>
      </c>
      <c r="C75" s="217">
        <v>0</v>
      </c>
      <c r="D75" s="217">
        <v>0</v>
      </c>
      <c r="E75" s="217">
        <v>0</v>
      </c>
      <c r="F75" s="217">
        <v>0</v>
      </c>
      <c r="G75" s="217">
        <v>0</v>
      </c>
    </row>
    <row r="76" spans="1:7" x14ac:dyDescent="0.25">
      <c r="A76" s="45"/>
      <c r="B76" s="220"/>
      <c r="C76" s="220"/>
      <c r="D76" s="220"/>
      <c r="E76" s="220"/>
      <c r="F76" s="220"/>
      <c r="G76" s="220"/>
    </row>
    <row r="77" spans="1:7" x14ac:dyDescent="0.25">
      <c r="A77" s="3" t="s">
        <v>380</v>
      </c>
      <c r="B77" s="218">
        <v>31301010</v>
      </c>
      <c r="C77" s="218">
        <v>0</v>
      </c>
      <c r="D77" s="218">
        <v>31301010</v>
      </c>
      <c r="E77" s="218">
        <v>5314304.07</v>
      </c>
      <c r="F77" s="218">
        <v>5281478.8499999996</v>
      </c>
      <c r="G77" s="218">
        <v>25986705.93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zoomScale="75" zoomScaleNormal="75" workbookViewId="0">
      <selection activeCell="B9" sqref="B9:G3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66" t="s">
        <v>432</v>
      </c>
      <c r="B1" s="158"/>
      <c r="C1" s="158"/>
      <c r="D1" s="158"/>
      <c r="E1" s="158"/>
      <c r="F1" s="158"/>
      <c r="G1" s="159"/>
    </row>
    <row r="2" spans="1:7" x14ac:dyDescent="0.25">
      <c r="A2" s="107" t="str">
        <f>'Formato 1'!A2</f>
        <v>NOMBRE DEL ENTE PÚBLICO (a)</v>
      </c>
      <c r="B2" s="108"/>
      <c r="C2" s="108"/>
      <c r="D2" s="108"/>
      <c r="E2" s="108"/>
      <c r="F2" s="108"/>
      <c r="G2" s="109"/>
    </row>
    <row r="3" spans="1:7" x14ac:dyDescent="0.25">
      <c r="A3" s="110" t="s">
        <v>297</v>
      </c>
      <c r="B3" s="111"/>
      <c r="C3" s="111"/>
      <c r="D3" s="111"/>
      <c r="E3" s="111"/>
      <c r="F3" s="111"/>
      <c r="G3" s="112"/>
    </row>
    <row r="4" spans="1:7" x14ac:dyDescent="0.25">
      <c r="A4" s="110" t="s">
        <v>433</v>
      </c>
      <c r="B4" s="111"/>
      <c r="C4" s="111"/>
      <c r="D4" s="111"/>
      <c r="E4" s="111"/>
      <c r="F4" s="111"/>
      <c r="G4" s="112"/>
    </row>
    <row r="5" spans="1:7" x14ac:dyDescent="0.25">
      <c r="A5" s="110" t="str">
        <f>'Formato 3'!A4</f>
        <v>Del 1 de Enero al 31 de Marzo de 2024 (b)</v>
      </c>
      <c r="B5" s="111"/>
      <c r="C5" s="111"/>
      <c r="D5" s="111"/>
      <c r="E5" s="111"/>
      <c r="F5" s="111"/>
      <c r="G5" s="112"/>
    </row>
    <row r="6" spans="1:7" x14ac:dyDescent="0.25">
      <c r="A6" s="113" t="s">
        <v>3</v>
      </c>
      <c r="B6" s="114"/>
      <c r="C6" s="114"/>
      <c r="D6" s="114"/>
      <c r="E6" s="114"/>
      <c r="F6" s="114"/>
      <c r="G6" s="115"/>
    </row>
    <row r="7" spans="1:7" x14ac:dyDescent="0.25">
      <c r="A7" s="161" t="s">
        <v>434</v>
      </c>
      <c r="B7" s="164" t="s">
        <v>299</v>
      </c>
      <c r="C7" s="164"/>
      <c r="D7" s="164"/>
      <c r="E7" s="164"/>
      <c r="F7" s="164"/>
      <c r="G7" s="164" t="s">
        <v>300</v>
      </c>
    </row>
    <row r="8" spans="1:7" ht="30" x14ac:dyDescent="0.25">
      <c r="A8" s="162"/>
      <c r="B8" s="7" t="s">
        <v>301</v>
      </c>
      <c r="C8" s="33" t="s">
        <v>397</v>
      </c>
      <c r="D8" s="33" t="s">
        <v>232</v>
      </c>
      <c r="E8" s="33" t="s">
        <v>187</v>
      </c>
      <c r="F8" s="33" t="s">
        <v>204</v>
      </c>
      <c r="G8" s="174"/>
    </row>
    <row r="9" spans="1:7" ht="15.75" customHeight="1" x14ac:dyDescent="0.25">
      <c r="A9" s="26" t="s">
        <v>435</v>
      </c>
      <c r="B9" s="222">
        <v>11523796</v>
      </c>
      <c r="C9" s="222">
        <v>43116</v>
      </c>
      <c r="D9" s="222">
        <v>11566912</v>
      </c>
      <c r="E9" s="222">
        <v>2464932.59</v>
      </c>
      <c r="F9" s="222">
        <v>2464932.59</v>
      </c>
      <c r="G9" s="222">
        <v>9101979.4100000001</v>
      </c>
    </row>
    <row r="10" spans="1:7" x14ac:dyDescent="0.25">
      <c r="A10" s="58" t="s">
        <v>436</v>
      </c>
      <c r="B10" s="225">
        <v>11523796</v>
      </c>
      <c r="C10" s="225">
        <v>43116</v>
      </c>
      <c r="D10" s="223">
        <v>11566912</v>
      </c>
      <c r="E10" s="225">
        <v>2464932.59</v>
      </c>
      <c r="F10" s="225">
        <v>2464932.59</v>
      </c>
      <c r="G10" s="223">
        <v>9101979.4100000001</v>
      </c>
    </row>
    <row r="11" spans="1:7" ht="15.75" customHeight="1" x14ac:dyDescent="0.25">
      <c r="A11" s="58" t="s">
        <v>437</v>
      </c>
      <c r="B11" s="223">
        <v>0</v>
      </c>
      <c r="C11" s="223">
        <v>0</v>
      </c>
      <c r="D11" s="223">
        <v>0</v>
      </c>
      <c r="E11" s="223">
        <v>0</v>
      </c>
      <c r="F11" s="223">
        <v>0</v>
      </c>
      <c r="G11" s="223">
        <v>0</v>
      </c>
    </row>
    <row r="12" spans="1:7" x14ac:dyDescent="0.25">
      <c r="A12" s="58" t="s">
        <v>438</v>
      </c>
      <c r="B12" s="223">
        <v>0</v>
      </c>
      <c r="C12" s="223">
        <v>0</v>
      </c>
      <c r="D12" s="223">
        <v>0</v>
      </c>
      <c r="E12" s="223">
        <v>0</v>
      </c>
      <c r="F12" s="223">
        <v>0</v>
      </c>
      <c r="G12" s="223">
        <v>0</v>
      </c>
    </row>
    <row r="13" spans="1:7" x14ac:dyDescent="0.25">
      <c r="A13" s="77" t="s">
        <v>439</v>
      </c>
      <c r="B13" s="223">
        <v>0</v>
      </c>
      <c r="C13" s="223">
        <v>0</v>
      </c>
      <c r="D13" s="223">
        <v>0</v>
      </c>
      <c r="E13" s="223">
        <v>0</v>
      </c>
      <c r="F13" s="223">
        <v>0</v>
      </c>
      <c r="G13" s="223">
        <v>0</v>
      </c>
    </row>
    <row r="14" spans="1:7" x14ac:dyDescent="0.25">
      <c r="A14" s="77" t="s">
        <v>440</v>
      </c>
      <c r="B14" s="223">
        <v>0</v>
      </c>
      <c r="C14" s="223">
        <v>0</v>
      </c>
      <c r="D14" s="223">
        <v>0</v>
      </c>
      <c r="E14" s="223">
        <v>0</v>
      </c>
      <c r="F14" s="223">
        <v>0</v>
      </c>
      <c r="G14" s="223">
        <v>0</v>
      </c>
    </row>
    <row r="15" spans="1:7" x14ac:dyDescent="0.25">
      <c r="A15" s="58" t="s">
        <v>441</v>
      </c>
      <c r="B15" s="223">
        <v>0</v>
      </c>
      <c r="C15" s="223">
        <v>0</v>
      </c>
      <c r="D15" s="223">
        <v>0</v>
      </c>
      <c r="E15" s="223">
        <v>0</v>
      </c>
      <c r="F15" s="223">
        <v>0</v>
      </c>
      <c r="G15" s="223">
        <v>0</v>
      </c>
    </row>
    <row r="16" spans="1:7" ht="30" x14ac:dyDescent="0.25">
      <c r="A16" s="59" t="s">
        <v>442</v>
      </c>
      <c r="B16" s="223">
        <v>0</v>
      </c>
      <c r="C16" s="223">
        <v>0</v>
      </c>
      <c r="D16" s="223">
        <v>0</v>
      </c>
      <c r="E16" s="223">
        <v>0</v>
      </c>
      <c r="F16" s="223">
        <v>0</v>
      </c>
      <c r="G16" s="223">
        <v>0</v>
      </c>
    </row>
    <row r="17" spans="1:7" x14ac:dyDescent="0.25">
      <c r="A17" s="77" t="s">
        <v>443</v>
      </c>
      <c r="B17" s="223">
        <v>0</v>
      </c>
      <c r="C17" s="223">
        <v>0</v>
      </c>
      <c r="D17" s="223">
        <v>0</v>
      </c>
      <c r="E17" s="223">
        <v>0</v>
      </c>
      <c r="F17" s="223">
        <v>0</v>
      </c>
      <c r="G17" s="223">
        <v>0</v>
      </c>
    </row>
    <row r="18" spans="1:7" x14ac:dyDescent="0.25">
      <c r="A18" s="77" t="s">
        <v>444</v>
      </c>
      <c r="B18" s="223">
        <v>0</v>
      </c>
      <c r="C18" s="223">
        <v>0</v>
      </c>
      <c r="D18" s="223">
        <v>0</v>
      </c>
      <c r="E18" s="223">
        <v>0</v>
      </c>
      <c r="F18" s="223">
        <v>0</v>
      </c>
      <c r="G18" s="223">
        <v>0</v>
      </c>
    </row>
    <row r="19" spans="1:7" x14ac:dyDescent="0.25">
      <c r="A19" s="58" t="s">
        <v>445</v>
      </c>
      <c r="B19" s="223">
        <v>0</v>
      </c>
      <c r="C19" s="223">
        <v>0</v>
      </c>
      <c r="D19" s="223">
        <v>0</v>
      </c>
      <c r="E19" s="223">
        <v>0</v>
      </c>
      <c r="F19" s="223">
        <v>0</v>
      </c>
      <c r="G19" s="223">
        <v>0</v>
      </c>
    </row>
    <row r="20" spans="1:7" x14ac:dyDescent="0.25">
      <c r="A20" s="45"/>
      <c r="B20" s="224"/>
      <c r="C20" s="224"/>
      <c r="D20" s="224"/>
      <c r="E20" s="224"/>
      <c r="F20" s="224"/>
      <c r="G20" s="224"/>
    </row>
    <row r="21" spans="1:7" x14ac:dyDescent="0.25">
      <c r="A21" s="34" t="s">
        <v>446</v>
      </c>
      <c r="B21" s="222">
        <v>0</v>
      </c>
      <c r="C21" s="222">
        <v>0</v>
      </c>
      <c r="D21" s="222">
        <v>0</v>
      </c>
      <c r="E21" s="222">
        <v>0</v>
      </c>
      <c r="F21" s="222">
        <v>0</v>
      </c>
      <c r="G21" s="222">
        <v>0</v>
      </c>
    </row>
    <row r="22" spans="1:7" x14ac:dyDescent="0.25">
      <c r="A22" s="58" t="s">
        <v>436</v>
      </c>
      <c r="B22" s="225">
        <v>0</v>
      </c>
      <c r="C22" s="225">
        <v>0</v>
      </c>
      <c r="D22" s="223">
        <v>0</v>
      </c>
      <c r="E22" s="225">
        <v>0</v>
      </c>
      <c r="F22" s="225">
        <v>0</v>
      </c>
      <c r="G22" s="223">
        <v>0</v>
      </c>
    </row>
    <row r="23" spans="1:7" x14ac:dyDescent="0.25">
      <c r="A23" s="58" t="s">
        <v>437</v>
      </c>
      <c r="B23" s="223">
        <v>0</v>
      </c>
      <c r="C23" s="223">
        <v>0</v>
      </c>
      <c r="D23" s="223">
        <v>0</v>
      </c>
      <c r="E23" s="223">
        <v>0</v>
      </c>
      <c r="F23" s="223">
        <v>0</v>
      </c>
      <c r="G23" s="223">
        <v>0</v>
      </c>
    </row>
    <row r="24" spans="1:7" x14ac:dyDescent="0.25">
      <c r="A24" s="58" t="s">
        <v>438</v>
      </c>
      <c r="B24" s="223">
        <v>0</v>
      </c>
      <c r="C24" s="223">
        <v>0</v>
      </c>
      <c r="D24" s="223">
        <v>0</v>
      </c>
      <c r="E24" s="223">
        <v>0</v>
      </c>
      <c r="F24" s="223">
        <v>0</v>
      </c>
      <c r="G24" s="223">
        <v>0</v>
      </c>
    </row>
    <row r="25" spans="1:7" x14ac:dyDescent="0.25">
      <c r="A25" s="77" t="s">
        <v>439</v>
      </c>
      <c r="B25" s="223">
        <v>0</v>
      </c>
      <c r="C25" s="223">
        <v>0</v>
      </c>
      <c r="D25" s="223">
        <v>0</v>
      </c>
      <c r="E25" s="223">
        <v>0</v>
      </c>
      <c r="F25" s="223">
        <v>0</v>
      </c>
      <c r="G25" s="223">
        <v>0</v>
      </c>
    </row>
    <row r="26" spans="1:7" x14ac:dyDescent="0.25">
      <c r="A26" s="77" t="s">
        <v>440</v>
      </c>
      <c r="B26" s="223">
        <v>0</v>
      </c>
      <c r="C26" s="223">
        <v>0</v>
      </c>
      <c r="D26" s="223">
        <v>0</v>
      </c>
      <c r="E26" s="223">
        <v>0</v>
      </c>
      <c r="F26" s="223">
        <v>0</v>
      </c>
      <c r="G26" s="223">
        <v>0</v>
      </c>
    </row>
    <row r="27" spans="1:7" x14ac:dyDescent="0.25">
      <c r="A27" s="58" t="s">
        <v>441</v>
      </c>
      <c r="B27" s="223">
        <v>0</v>
      </c>
      <c r="C27" s="223">
        <v>0</v>
      </c>
      <c r="D27" s="223">
        <v>0</v>
      </c>
      <c r="E27" s="223">
        <v>0</v>
      </c>
      <c r="F27" s="223">
        <v>0</v>
      </c>
      <c r="G27" s="223">
        <v>0</v>
      </c>
    </row>
    <row r="28" spans="1:7" ht="30" x14ac:dyDescent="0.25">
      <c r="A28" s="59" t="s">
        <v>442</v>
      </c>
      <c r="B28" s="223">
        <v>0</v>
      </c>
      <c r="C28" s="223">
        <v>0</v>
      </c>
      <c r="D28" s="223">
        <v>0</v>
      </c>
      <c r="E28" s="223">
        <v>0</v>
      </c>
      <c r="F28" s="223">
        <v>0</v>
      </c>
      <c r="G28" s="223">
        <v>0</v>
      </c>
    </row>
    <row r="29" spans="1:7" x14ac:dyDescent="0.25">
      <c r="A29" s="77" t="s">
        <v>443</v>
      </c>
      <c r="B29" s="223">
        <v>0</v>
      </c>
      <c r="C29" s="223">
        <v>0</v>
      </c>
      <c r="D29" s="223">
        <v>0</v>
      </c>
      <c r="E29" s="223">
        <v>0</v>
      </c>
      <c r="F29" s="223">
        <v>0</v>
      </c>
      <c r="G29" s="223">
        <v>0</v>
      </c>
    </row>
    <row r="30" spans="1:7" x14ac:dyDescent="0.25">
      <c r="A30" s="77" t="s">
        <v>444</v>
      </c>
      <c r="B30" s="223">
        <v>0</v>
      </c>
      <c r="C30" s="223">
        <v>0</v>
      </c>
      <c r="D30" s="223">
        <v>0</v>
      </c>
      <c r="E30" s="223">
        <v>0</v>
      </c>
      <c r="F30" s="223">
        <v>0</v>
      </c>
      <c r="G30" s="223">
        <v>0</v>
      </c>
    </row>
    <row r="31" spans="1:7" x14ac:dyDescent="0.25">
      <c r="A31" s="58" t="s">
        <v>445</v>
      </c>
      <c r="B31" s="223">
        <v>0</v>
      </c>
      <c r="C31" s="223">
        <v>0</v>
      </c>
      <c r="D31" s="223">
        <v>0</v>
      </c>
      <c r="E31" s="223">
        <v>0</v>
      </c>
      <c r="F31" s="223">
        <v>0</v>
      </c>
      <c r="G31" s="223">
        <v>0</v>
      </c>
    </row>
    <row r="32" spans="1:7" x14ac:dyDescent="0.25">
      <c r="A32" s="45"/>
      <c r="B32" s="224"/>
      <c r="C32" s="224"/>
      <c r="D32" s="224"/>
      <c r="E32" s="224"/>
      <c r="F32" s="224"/>
      <c r="G32" s="224"/>
    </row>
    <row r="33" spans="1:7" ht="14.45" customHeight="1" x14ac:dyDescent="0.25">
      <c r="A33" s="3" t="s">
        <v>447</v>
      </c>
      <c r="B33" s="222">
        <v>11523796</v>
      </c>
      <c r="C33" s="222">
        <v>43116</v>
      </c>
      <c r="D33" s="222">
        <v>11566912</v>
      </c>
      <c r="E33" s="222">
        <v>2464932.59</v>
      </c>
      <c r="F33" s="222">
        <v>2464932.59</v>
      </c>
      <c r="G33" s="222">
        <v>9101979.4100000001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Jefe Contabilidad</cp:lastModifiedBy>
  <cp:revision/>
  <cp:lastPrinted>2024-03-20T14:35:03Z</cp:lastPrinted>
  <dcterms:created xsi:type="dcterms:W3CDTF">2023-03-16T22:14:51Z</dcterms:created>
  <dcterms:modified xsi:type="dcterms:W3CDTF">2024-05-01T01:05:37Z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