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4\3er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s="1"/>
  <c r="F26" i="5" l="1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<sst xmlns="http://schemas.openxmlformats.org/spreadsheetml/2006/main" count="62" uniqueCount="61">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</sst>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1434925.64</v>
      </c>
      <c r="C5" s="20">
        <v>2569959.0499999998</v>
      </c>
      <c r="D5" s="9" t="s">
        <v>36</v>
      </c>
      <c r="E5" s="20">
        <v>4843186.6399999997</v>
      </c>
      <c r="F5" s="23">
        <v>3929345.54</v>
      </c>
    </row>
    <row r="6" spans="1:6" x14ac:dyDescent="0.2">
      <c r="A6" s="9" t="s">
        <v>23</v>
      </c>
      <c r="B6" s="20">
        <v>7791578.54</v>
      </c>
      <c r="C6" s="20">
        <v>6228531.8399999999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18471.68</v>
      </c>
      <c r="C7" s="20">
        <v>18471.68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198802.92</v>
      </c>
      <c r="C9" s="20">
        <v>198802.92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25249.78</v>
      </c>
      <c r="C11" s="20">
        <v>25249.78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9469028.5599999987</v>
      </c>
      <c r="C13" s="22">
        <f>SUM(C5:C11)</f>
        <v>9041015.2699999996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4843186.6399999997</v>
      </c>
      <c r="F14" s="27">
        <f>SUM(F5:F12)</f>
        <v>3929345.54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8729409.25</v>
      </c>
      <c r="C18" s="20">
        <v>5338714.0199999996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5769998.5099999998</v>
      </c>
      <c r="C19" s="20">
        <v>5769998.5099999998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137915.84</v>
      </c>
      <c r="C20" s="20">
        <v>137915.84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-5254674.24</v>
      </c>
      <c r="C21" s="20">
        <v>-5254674.24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2555161.41</v>
      </c>
      <c r="C22" s="20">
        <v>2555161.41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11937810.77</v>
      </c>
      <c r="C26" s="22">
        <f>SUM(C16:C24)</f>
        <v>8547115.5399999991</v>
      </c>
      <c r="D26" s="12" t="s">
        <v>50</v>
      </c>
      <c r="E26" s="22">
        <f>SUM(E24+E14)</f>
        <v>4843186.6399999997</v>
      </c>
      <c r="F26" s="27">
        <f>SUM(F14+F24)</f>
        <v>3929345.54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21406839.329999998</v>
      </c>
      <c r="C28" s="22">
        <f>C13+C26</f>
        <v>17588130.809999999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2510879.02</v>
      </c>
      <c r="F30" s="27">
        <f>SUM(F31:F33)</f>
        <v>2510879.02</v>
      </c>
    </row>
    <row r="31" spans="1:6" x14ac:dyDescent="0.2">
      <c r="A31" s="16"/>
      <c r="B31" s="14"/>
      <c r="C31" s="15"/>
      <c r="D31" s="9" t="s">
        <v>2</v>
      </c>
      <c r="E31" s="20">
        <v>2510879.02</v>
      </c>
      <c r="F31" s="23">
        <v>2510879.02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14052773.67</v>
      </c>
      <c r="F35" s="27">
        <f>SUM(F36:F40)</f>
        <v>11147906.25</v>
      </c>
    </row>
    <row r="36" spans="1:6" x14ac:dyDescent="0.2">
      <c r="A36" s="16"/>
      <c r="B36" s="14"/>
      <c r="C36" s="15"/>
      <c r="D36" s="9" t="s">
        <v>46</v>
      </c>
      <c r="E36" s="20">
        <v>3427597.61</v>
      </c>
      <c r="F36" s="23">
        <v>35198.92</v>
      </c>
    </row>
    <row r="37" spans="1:6" x14ac:dyDescent="0.2">
      <c r="A37" s="16"/>
      <c r="B37" s="14"/>
      <c r="C37" s="15"/>
      <c r="D37" s="9" t="s">
        <v>14</v>
      </c>
      <c r="E37" s="20">
        <v>10625176.060000001</v>
      </c>
      <c r="F37" s="23">
        <v>11112707.33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16563652.689999999</v>
      </c>
      <c r="F46" s="27">
        <f>SUM(F42+F35+F30)</f>
        <v>13658785.27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21406839.329999998</v>
      </c>
      <c r="F48" s="22">
        <f>F46+F26</f>
        <v>17588130.809999999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Contabilidad</cp:lastModifiedBy>
  <cp:lastPrinted>2018-03-04T05:00:29Z</cp:lastPrinted>
  <dcterms:created xsi:type="dcterms:W3CDTF">2012-12-11T20:26:08Z</dcterms:created>
  <dcterms:modified xsi:type="dcterms:W3CDTF">2024-10-23T21:07:56Z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