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8770" windowHeight="118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E16" i="4"/>
  <c r="D16" i="4"/>
  <c r="C16" i="4"/>
  <c r="B16" i="4"/>
  <c r="G40" i="4" l="1"/>
  <c r="F40" i="4"/>
  <c r="D40" i="4"/>
  <c r="C40" i="4"/>
  <c r="B40" i="4"/>
  <c r="G38" i="4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D31" i="4" s="1"/>
  <c r="G31" i="4"/>
  <c r="F31" i="4"/>
  <c r="E31" i="4"/>
  <c r="E40" i="4" s="1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<sst xmlns="http://schemas.openxmlformats.org/spreadsheetml/2006/main" count="64" uniqueCount="41">
  <si>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</si>
  <si>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</si>
  <si>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</si>
  <si>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</si>
  <si>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</si>
  <si>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</si>
  <si>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</si>
  <si>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</si>
  <si>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</si>
  <si>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</si>
  <si>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</si>
  <si>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</si>
  <si>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</si>
  <si>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</si>
  <si>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</si>
  <si>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</si>
  <si>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</si>
  <si>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</si>
  <si>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</si>
  <si>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</si>
  <si>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</si>
  <si>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</si>
  <si>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</si>
  <si>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</si>
  <si>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</si>
  <si>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</si>
  <si>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</si>
  <si>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</si>
  <si>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</si>
  <si>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</si>
  <si>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</si>
  <si>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</si>
  <si>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</si>
  <si>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</si>
  <si>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</si>
  <si>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</si>
  <si>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</si>
  <si>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</si>
  <si>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de Agua Potable y Alcantarillado de Jaral del Progreso, Gto.
Estado Analítico de Ingresos
Del 1 de Enero al 31 de Diciembre de 2023</t>
  </si>
  <si>
    <t xml:space="preserve">                                                          C.RAMON VARGAS RUIZ                                                                              LAE.GERARDO GARCIA MAGAÑA</t>
  </si>
  <si>
    <t xml:space="preserve">                                                            DIRECTOR SMAPAJ        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</si>
</sst>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topLeftCell="A13" zoomScaleNormal="100" workbookViewId="0">
      <selection activeCell="A51" sqref="A51:D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250000</v>
      </c>
      <c r="C9" s="36">
        <v>0</v>
      </c>
      <c r="D9" s="36">
        <f t="shared" si="0"/>
        <v>250000</v>
      </c>
      <c r="E9" s="36">
        <v>94333.07</v>
      </c>
      <c r="F9" s="36">
        <v>94333.07</v>
      </c>
      <c r="G9" s="36">
        <f t="shared" si="1"/>
        <v>-155666.93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29445872.850000001</v>
      </c>
      <c r="C11" s="36">
        <v>0</v>
      </c>
      <c r="D11" s="36">
        <f t="shared" si="0"/>
        <v>29445872.850000001</v>
      </c>
      <c r="E11" s="36">
        <v>24501369.649999999</v>
      </c>
      <c r="F11" s="36">
        <v>24501369.649999999</v>
      </c>
      <c r="G11" s="36">
        <f t="shared" si="1"/>
        <v>-4944503.200000003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452000</v>
      </c>
      <c r="C13" s="36">
        <v>0</v>
      </c>
      <c r="D13" s="36">
        <f t="shared" si="0"/>
        <v>452000</v>
      </c>
      <c r="E13" s="36">
        <v>0</v>
      </c>
      <c r="F13" s="36">
        <v>0</v>
      </c>
      <c r="G13" s="36">
        <f t="shared" si="1"/>
        <v>-452000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0">
        <f>SUM(B5:B14)</f>
        <v>30147872.850000001</v>
      </c>
      <c r="C16" s="40">
        <f t="shared" ref="C16:G16" si="2">SUM(C5:C14)</f>
        <v>0</v>
      </c>
      <c r="D16" s="40">
        <f t="shared" si="2"/>
        <v>30147872.850000001</v>
      </c>
      <c r="E16" s="40">
        <f t="shared" si="2"/>
        <v>24595702.719999999</v>
      </c>
      <c r="F16" s="42">
        <f t="shared" si="2"/>
        <v>24595702.719999999</v>
      </c>
      <c r="G16" s="41">
        <f t="shared" si="2"/>
        <v>-5552170.1300000027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37">
        <f t="shared" ref="B21:G21" si="3">SUM(B22+B23+B24+B25+B26+B27+B28+B29)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</row>
    <row r="22" spans="1:7" x14ac:dyDescent="0.2">
      <c r="A22" s="33" t="s">
        <v>14</v>
      </c>
      <c r="B22" s="38">
        <v>0</v>
      </c>
      <c r="C22" s="38">
        <v>0</v>
      </c>
      <c r="D22" s="38">
        <f t="shared" ref="D22:D29" si="4">B22+C22</f>
        <v>0</v>
      </c>
      <c r="E22" s="38">
        <v>0</v>
      </c>
      <c r="F22" s="38">
        <v>0</v>
      </c>
      <c r="G22" s="38">
        <f t="shared" ref="G22:G29" si="5">F22-B22</f>
        <v>0</v>
      </c>
    </row>
    <row r="23" spans="1:7" x14ac:dyDescent="0.2">
      <c r="A23" s="33" t="s">
        <v>15</v>
      </c>
      <c r="B23" s="38">
        <v>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f t="shared" si="5"/>
        <v>0</v>
      </c>
    </row>
    <row r="24" spans="1:7" x14ac:dyDescent="0.2">
      <c r="A24" s="33" t="s">
        <v>16</v>
      </c>
      <c r="B24" s="38">
        <v>0</v>
      </c>
      <c r="C24" s="38">
        <v>0</v>
      </c>
      <c r="D24" s="38">
        <f t="shared" si="4"/>
        <v>0</v>
      </c>
      <c r="E24" s="38">
        <v>0</v>
      </c>
      <c r="F24" s="38">
        <v>0</v>
      </c>
      <c r="G24" s="38">
        <f t="shared" si="5"/>
        <v>0</v>
      </c>
    </row>
    <row r="25" spans="1:7" x14ac:dyDescent="0.2">
      <c r="A25" s="33" t="s">
        <v>17</v>
      </c>
      <c r="B25" s="38">
        <v>0</v>
      </c>
      <c r="C25" s="38">
        <v>0</v>
      </c>
      <c r="D25" s="38">
        <f t="shared" si="4"/>
        <v>0</v>
      </c>
      <c r="E25" s="38">
        <v>0</v>
      </c>
      <c r="F25" s="38">
        <v>0</v>
      </c>
      <c r="G25" s="38">
        <f t="shared" si="5"/>
        <v>0</v>
      </c>
    </row>
    <row r="26" spans="1:7" x14ac:dyDescent="0.2">
      <c r="A26" s="33" t="s">
        <v>28</v>
      </c>
      <c r="B26" s="38">
        <v>0</v>
      </c>
      <c r="C26" s="38">
        <v>0</v>
      </c>
      <c r="D26" s="38">
        <f t="shared" si="4"/>
        <v>0</v>
      </c>
      <c r="E26" s="38">
        <v>0</v>
      </c>
      <c r="F26" s="38">
        <v>0</v>
      </c>
      <c r="G26" s="38">
        <f t="shared" si="5"/>
        <v>0</v>
      </c>
    </row>
    <row r="27" spans="1:7" x14ac:dyDescent="0.2">
      <c r="A27" s="33" t="s">
        <v>29</v>
      </c>
      <c r="B27" s="38">
        <v>0</v>
      </c>
      <c r="C27" s="38">
        <v>0</v>
      </c>
      <c r="D27" s="38">
        <f t="shared" si="4"/>
        <v>0</v>
      </c>
      <c r="E27" s="38">
        <v>0</v>
      </c>
      <c r="F27" s="38">
        <v>0</v>
      </c>
      <c r="G27" s="38">
        <f t="shared" si="5"/>
        <v>0</v>
      </c>
    </row>
    <row r="28" spans="1:7" ht="22.5" x14ac:dyDescent="0.2">
      <c r="A28" s="33" t="s">
        <v>30</v>
      </c>
      <c r="B28" s="38">
        <v>0</v>
      </c>
      <c r="C28" s="38">
        <v>0</v>
      </c>
      <c r="D28" s="38">
        <f t="shared" si="4"/>
        <v>0</v>
      </c>
      <c r="E28" s="38">
        <v>0</v>
      </c>
      <c r="F28" s="38">
        <v>0</v>
      </c>
      <c r="G28" s="38">
        <f t="shared" si="5"/>
        <v>0</v>
      </c>
    </row>
    <row r="29" spans="1:7" ht="22.5" x14ac:dyDescent="0.2">
      <c r="A29" s="33" t="s">
        <v>22</v>
      </c>
      <c r="B29" s="38">
        <v>0</v>
      </c>
      <c r="C29" s="38">
        <v>0</v>
      </c>
      <c r="D29" s="38">
        <f t="shared" si="4"/>
        <v>0</v>
      </c>
      <c r="E29" s="38">
        <v>0</v>
      </c>
      <c r="F29" s="38">
        <v>0</v>
      </c>
      <c r="G29" s="38">
        <f t="shared" si="5"/>
        <v>0</v>
      </c>
    </row>
    <row r="30" spans="1:7" x14ac:dyDescent="0.2">
      <c r="A30" s="33"/>
      <c r="B30" s="38"/>
      <c r="C30" s="38"/>
      <c r="D30" s="38"/>
      <c r="E30" s="38"/>
      <c r="F30" s="38"/>
      <c r="G30" s="38"/>
    </row>
    <row r="31" spans="1:7" ht="33.75" x14ac:dyDescent="0.2">
      <c r="A31" s="34" t="s">
        <v>37</v>
      </c>
      <c r="B31" s="39">
        <f t="shared" ref="B31:G31" si="6">SUM(B32:B35)</f>
        <v>30147872.850000001</v>
      </c>
      <c r="C31" s="39">
        <f t="shared" si="6"/>
        <v>0</v>
      </c>
      <c r="D31" s="39">
        <f t="shared" si="6"/>
        <v>30147872.850000001</v>
      </c>
      <c r="E31" s="39">
        <f t="shared" si="6"/>
        <v>24595702.719999999</v>
      </c>
      <c r="F31" s="39">
        <f t="shared" si="6"/>
        <v>24595702.719999999</v>
      </c>
      <c r="G31" s="39">
        <f t="shared" si="6"/>
        <v>-5552170.1300000027</v>
      </c>
    </row>
    <row r="32" spans="1:7" x14ac:dyDescent="0.2">
      <c r="A32" s="33" t="s">
        <v>15</v>
      </c>
      <c r="B32" s="38">
        <v>0</v>
      </c>
      <c r="C32" s="38">
        <v>0</v>
      </c>
      <c r="D32" s="38">
        <f>B32+C32</f>
        <v>0</v>
      </c>
      <c r="E32" s="38">
        <v>0</v>
      </c>
      <c r="F32" s="38">
        <v>0</v>
      </c>
      <c r="G32" s="38">
        <f>F32-B32</f>
        <v>0</v>
      </c>
    </row>
    <row r="33" spans="1:7" x14ac:dyDescent="0.2">
      <c r="A33" s="33" t="s">
        <v>31</v>
      </c>
      <c r="B33" s="38">
        <v>250000</v>
      </c>
      <c r="C33" s="38">
        <v>0</v>
      </c>
      <c r="D33" s="38">
        <f>B33+C33</f>
        <v>250000</v>
      </c>
      <c r="E33" s="38">
        <v>94333.07</v>
      </c>
      <c r="F33" s="38">
        <v>94333.07</v>
      </c>
      <c r="G33" s="38">
        <f t="shared" ref="G33:G35" si="7">F33-B33</f>
        <v>-155666.93</v>
      </c>
    </row>
    <row r="34" spans="1:7" ht="22.5" x14ac:dyDescent="0.2">
      <c r="A34" s="33" t="s">
        <v>32</v>
      </c>
      <c r="B34" s="38">
        <v>29445872.850000001</v>
      </c>
      <c r="C34" s="38">
        <v>0</v>
      </c>
      <c r="D34" s="38">
        <f>B34+C34</f>
        <v>29445872.850000001</v>
      </c>
      <c r="E34" s="38">
        <v>24501369.649999999</v>
      </c>
      <c r="F34" s="38">
        <v>24501369.649999999</v>
      </c>
      <c r="G34" s="38">
        <f t="shared" si="7"/>
        <v>-4944503.200000003</v>
      </c>
    </row>
    <row r="35" spans="1:7" ht="22.5" x14ac:dyDescent="0.2">
      <c r="A35" s="33" t="s">
        <v>22</v>
      </c>
      <c r="B35" s="38">
        <v>452000</v>
      </c>
      <c r="C35" s="38">
        <v>0</v>
      </c>
      <c r="D35" s="38">
        <f>B35+C35</f>
        <v>452000</v>
      </c>
      <c r="E35" s="38">
        <v>0</v>
      </c>
      <c r="F35" s="38">
        <v>0</v>
      </c>
      <c r="G35" s="38">
        <f t="shared" si="7"/>
        <v>-452000</v>
      </c>
    </row>
    <row r="36" spans="1:7" x14ac:dyDescent="0.2">
      <c r="A36" s="11"/>
      <c r="B36" s="38"/>
      <c r="C36" s="38"/>
      <c r="D36" s="38"/>
      <c r="E36" s="38"/>
      <c r="F36" s="38"/>
      <c r="G36" s="38"/>
    </row>
    <row r="37" spans="1:7" x14ac:dyDescent="0.2">
      <c r="A37" s="24" t="s">
        <v>33</v>
      </c>
      <c r="B37" s="39">
        <f t="shared" ref="B37:G37" si="8">SUM(B38)</f>
        <v>0</v>
      </c>
      <c r="C37" s="39">
        <f t="shared" si="8"/>
        <v>0</v>
      </c>
      <c r="D37" s="39">
        <f t="shared" si="8"/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</row>
    <row r="38" spans="1:7" x14ac:dyDescent="0.2">
      <c r="A38" s="33" t="s">
        <v>23</v>
      </c>
      <c r="B38" s="38">
        <v>0</v>
      </c>
      <c r="C38" s="38">
        <v>0</v>
      </c>
      <c r="D38" s="38">
        <f>B38+C38</f>
        <v>0</v>
      </c>
      <c r="E38" s="38">
        <v>0</v>
      </c>
      <c r="F38" s="38">
        <v>0</v>
      </c>
      <c r="G38" s="38">
        <f>F38-B38</f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40">
        <f>SUM(B37+B31+B21)</f>
        <v>30147872.850000001</v>
      </c>
      <c r="C40" s="40">
        <f t="shared" ref="C40:G40" si="9">SUM(C37+C31+C21)</f>
        <v>0</v>
      </c>
      <c r="D40" s="40">
        <f t="shared" si="9"/>
        <v>30147872.850000001</v>
      </c>
      <c r="E40" s="40">
        <f t="shared" si="9"/>
        <v>24595702.719999999</v>
      </c>
      <c r="F40" s="40">
        <f t="shared" si="9"/>
        <v>24595702.719999999</v>
      </c>
      <c r="G40" s="41">
        <f t="shared" si="9"/>
        <v>-5552170.1300000027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  <row r="51" spans="1:2" x14ac:dyDescent="0.2">
      <c r="A51" s="51" t="s">
        <v>39</v>
      </c>
      <c r="B51" s="51"/>
    </row>
    <row r="52" spans="1:2" x14ac:dyDescent="0.2">
      <c r="A52" s="51" t="s">
        <v>40</v>
      </c>
      <c r="B52" s="51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60" verticalDpi="360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2024-02-21T19:26:29Z</cp:lastPrinted>
  <dcterms:created xsi:type="dcterms:W3CDTF">2012-12-11T20:48:19Z</dcterms:created>
  <dcterms:modified xsi:type="dcterms:W3CDTF">2024-02-21T21:52:43Z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