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UENTA PUBLICA 2023\Anual\"/>
    </mc:Choice>
  </mc:AlternateContent>
  <bookViews>
    <workbookView minimized="1" xWindow="0" yWindow="0" windowWidth="28770" windowHeight="12270" tabRatio="885" firstSheet="2" activeTab="2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7" i="6" l="1"/>
  <c r="D40" i="5" l="1"/>
  <c r="G40" i="5" s="1"/>
  <c r="D39" i="5"/>
  <c r="G39" i="5" s="1"/>
  <c r="D38" i="5"/>
  <c r="G38" i="5" s="1"/>
  <c r="D37" i="5"/>
  <c r="D36" i="5" s="1"/>
  <c r="F36" i="5"/>
  <c r="E36" i="5"/>
  <c r="C36" i="5"/>
  <c r="B36" i="5"/>
  <c r="D34" i="5"/>
  <c r="G34" i="5" s="1"/>
  <c r="D33" i="5"/>
  <c r="G33" i="5" s="1"/>
  <c r="G32" i="5"/>
  <c r="D32" i="5"/>
  <c r="D31" i="5"/>
  <c r="G31" i="5" s="1"/>
  <c r="D30" i="5"/>
  <c r="G30" i="5" s="1"/>
  <c r="D29" i="5"/>
  <c r="G29" i="5" s="1"/>
  <c r="G28" i="5"/>
  <c r="D28" i="5"/>
  <c r="D27" i="5"/>
  <c r="G27" i="5" s="1"/>
  <c r="D26" i="5"/>
  <c r="G26" i="5" s="1"/>
  <c r="G25" i="5" s="1"/>
  <c r="F25" i="5"/>
  <c r="E25" i="5"/>
  <c r="C25" i="5"/>
  <c r="B25" i="5"/>
  <c r="G23" i="5"/>
  <c r="D23" i="5"/>
  <c r="G22" i="5"/>
  <c r="D22" i="5"/>
  <c r="D21" i="5"/>
  <c r="G21" i="5" s="1"/>
  <c r="D20" i="5"/>
  <c r="G20" i="5" s="1"/>
  <c r="G19" i="5"/>
  <c r="D19" i="5"/>
  <c r="G18" i="5"/>
  <c r="D18" i="5"/>
  <c r="D17" i="5"/>
  <c r="D16" i="5" s="1"/>
  <c r="F16" i="5"/>
  <c r="E16" i="5"/>
  <c r="C16" i="5"/>
  <c r="B16" i="5"/>
  <c r="D14" i="5"/>
  <c r="G14" i="5" s="1"/>
  <c r="D13" i="5"/>
  <c r="G13" i="5" s="1"/>
  <c r="D12" i="5"/>
  <c r="G12" i="5" s="1"/>
  <c r="D11" i="5"/>
  <c r="G11" i="5" s="1"/>
  <c r="D10" i="5"/>
  <c r="G10" i="5" s="1"/>
  <c r="D9" i="5"/>
  <c r="G9" i="5" s="1"/>
  <c r="D8" i="5"/>
  <c r="G8" i="5" s="1"/>
  <c r="D7" i="5"/>
  <c r="D6" i="5" s="1"/>
  <c r="F6" i="5"/>
  <c r="E6" i="5"/>
  <c r="C6" i="5"/>
  <c r="B6" i="5"/>
  <c r="G14" i="8"/>
  <c r="D14" i="8"/>
  <c r="D12" i="8"/>
  <c r="G12" i="8" s="1"/>
  <c r="D10" i="8"/>
  <c r="G10" i="8" s="1"/>
  <c r="D8" i="8"/>
  <c r="G8" i="8" s="1"/>
  <c r="D6" i="8"/>
  <c r="G6" i="8" s="1"/>
  <c r="D38" i="4"/>
  <c r="G38" i="4" s="1"/>
  <c r="D12" i="4"/>
  <c r="G12" i="4" s="1"/>
  <c r="G11" i="4"/>
  <c r="D11" i="4"/>
  <c r="G10" i="4"/>
  <c r="D10" i="4"/>
  <c r="D9" i="4"/>
  <c r="G9" i="4" s="1"/>
  <c r="D8" i="4"/>
  <c r="G8" i="4" s="1"/>
  <c r="G7" i="4"/>
  <c r="D7" i="4"/>
  <c r="G37" i="5" l="1"/>
  <c r="G36" i="5" s="1"/>
  <c r="D25" i="5"/>
  <c r="G17" i="5"/>
  <c r="G16" i="5" s="1"/>
  <c r="G7" i="5"/>
  <c r="G6" i="5" s="1"/>
</calcChain>
</file>

<file path=xl/sharedStrings.xml><?xml version="1.0" encoding="utf-8"?>
<sst xmlns="http://schemas.openxmlformats.org/spreadsheetml/2006/main" count="212" uniqueCount="149">
  <si>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</si>
  <si>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</si>
  <si>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</si>
  <si>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</si>
  <si>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</si>
  <si>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</si>
  <si>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</si>
  <si>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</si>
  <si>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</si>
  <si>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</si>
  <si>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</si>
  <si>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</si>
  <si>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</si>
  <si>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</si>
  <si>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</si>
  <si>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</si>
  <si>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</si>
  <si>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</si>
  <si>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</si>
  <si>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</si>
  <si>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</si>
  <si>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</si>
  <si>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</si>
  <si>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</si>
  <si>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</si>
  <si>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</si>
  <si>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</si>
  <si>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</si>
  <si>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</si>
  <si>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</si>
  <si>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</si>
  <si>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</si>
  <si>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</si>
  <si>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</si>
  <si>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</si>
  <si>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</si>
  <si>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</si>
  <si>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</si>
  <si>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</si>
  <si>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</si>
  <si>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</si>
  <si>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</si>
  <si>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</si>
  <si>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</si>
  <si>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</si>
  <si>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</si>
  <si>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</si>
  <si>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</si>
  <si>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</si>
  <si>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</si>
  <si>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</si>
  <si>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</si>
  <si>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</si>
  <si>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</si>
  <si>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</si>
  <si>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</si>
  <si>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</si>
  <si>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</si>
  <si>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</si>
  <si>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</si>
  <si>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</si>
  <si>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</si>
  <si>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</si>
  <si>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</si>
  <si>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</si>
  <si>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</si>
  <si>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</si>
  <si>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</si>
  <si>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</si>
  <si>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</si>
  <si>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</si>
  <si>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</si>
  <si>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</si>
  <si>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</si>
  <si>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</si>
  <si>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</si>
  <si>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</si>
  <si>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</si>
  <si>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</si>
  <si>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</si>
  <si>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</si>
  <si>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Dependencia o Unidad Administrativa 8</t>
  </si>
  <si>
    <t>Dependencia o Unidad Administrativa xx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</si>
  <si>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</si>
  <si>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</si>
  <si>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</si>
  <si>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</si>
  <si>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</si>
  <si>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</si>
  <si>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</si>
  <si>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</si>
  <si>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</si>
  <si>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</si>
  <si>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</si>
  <si>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</si>
  <si>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</si>
  <si>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</si>
  <si>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</si>
  <si>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</si>
  <si>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</si>
  <si>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</si>
  <si>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</si>
  <si>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</si>
  <si>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</si>
  <si>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</si>
  <si>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</si>
  <si>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</si>
  <si>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</si>
  <si>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</si>
  <si>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</si>
  <si>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</si>
  <si>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</si>
  <si>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</si>
  <si>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</si>
  <si>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</si>
  <si>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</si>
  <si>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</si>
  <si>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</si>
  <si>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</si>
  <si>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</si>
  <si>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</si>
  <si>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</si>
  <si>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</si>
  <si>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</si>
  <si>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</si>
  <si>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</si>
  <si>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</si>
  <si>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</si>
  <si>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</si>
  <si>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</si>
  <si>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Sistema Municipal de Agua Potable y Alcantarillado de Jaral del Progreso, Gto.
Estado Analítico del Ejercicio del Presupuesto de Egresos
Clasificación por Objeto del Gasto (Capítulo y Concepto)
Del 1 de Enero al 31 de Diciembre de 2023</t>
  </si>
  <si>
    <t>Sistema Municipal de Agua Potable y Alcantarillado de Jaral del Progreso, Gto.
Estado Analítico del Ejercicio del Presupuesto de Egresos
Clasificación Económica (por Tipo de Gasto)
Del 1 de Enero al 31 de Diciembre de 2023</t>
  </si>
  <si>
    <t>Sistema Municipal de Agua Potable y Alcantarillado de Jaral del Progreso, Gto.
Estado Analítico del Ejercicio del Presupuesto de Egresos
Clasificación Administrativa
Del 1 de Enero al 31 de Diciembre de 2023</t>
  </si>
  <si>
    <t>Sistema Municipal de Agua Potable y Alcantarillado de Jaral del Progreso, Gto.
Estado Analítico del Ejercicio del Presupuesto de Egresos
Clasificación Administrativa (Poderes)
Del 1 de Enero al 31 de Diciembre de 2023</t>
  </si>
  <si>
    <t>Sistema Municipal de Agua Potable y Alcantarillado de Jaral del Progreso, Gto.
Estado Analítico del Ejercicio del Presupuesto de Egresos
Clasificación Administrativa (Sector Paraestatal)
Del 1 de Enero al 31 de Diciembre de 2023
Estado Analítico del Ejercicio del Presupuesto de Egresos
Clasificación Administrativa (Poderes)
Del 1 de Enero al 31 de Diciembre de 2023</t>
  </si>
  <si>
    <t>31120M16A010000 DIRECCION GENERAL</t>
  </si>
  <si>
    <t>31120M16A020000 ADMINISTRACION GENERAL</t>
  </si>
  <si>
    <t>31120M16A030000 DEPARTAMENTO DE COMERCIA</t>
  </si>
  <si>
    <t>31120M16A040000 DEPTO DE OPERACION Y MAN</t>
  </si>
  <si>
    <t>31120M16A050000 DEPARTAMENTO DE CALIDAD</t>
  </si>
  <si>
    <t>31120M16A060000 DEPARTAMENTO DE CULTURA</t>
  </si>
  <si>
    <t>Nombre del Ente Público
Estado Analítico del Ejercicio del Presupuesto de Egresos
Clasificación Funcional (Finalidad y Función)
Del 1 de Enero al 31 de Diciembre de 2023</t>
  </si>
  <si>
    <t>C. RAMON VARGAS RUIZ</t>
  </si>
  <si>
    <t>_________________________________</t>
  </si>
  <si>
    <t>DIRECTOR GENERAL</t>
  </si>
  <si>
    <t>LAE. GERARDO GARCIA MAGAÑA</t>
  </si>
  <si>
    <t>JEFE DE CONTABILIDAD</t>
  </si>
  <si>
    <t xml:space="preserve">                                                          C.RAMON VARGAS RUIZ                                                                              LAE.GERARDO GARCIA MAGAÑA</t>
  </si>
  <si>
    <t xml:space="preserve">                                                            DIRECTOR SMAPAJ                                                                                                     JEFE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</si>
</sst>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8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3" xfId="0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6" fillId="0" borderId="5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4" fontId="6" fillId="0" borderId="12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left" indent="1"/>
      <protection locked="0"/>
    </xf>
    <xf numFmtId="4" fontId="6" fillId="0" borderId="7" xfId="0" applyNumberFormat="1" applyFont="1" applyFill="1" applyBorder="1" applyProtection="1"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8" fillId="0" borderId="0" xfId="7" applyFont="1" applyAlignment="1" applyProtection="1">
      <alignment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4"/>
  <sheetViews>
    <sheetView showGridLines="0" topLeftCell="A43" workbookViewId="0">
      <selection activeCell="G88" sqref="G88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48" t="s">
        <v>130</v>
      </c>
      <c r="B1" s="49"/>
      <c r="C1" s="49"/>
      <c r="D1" s="49"/>
      <c r="E1" s="49"/>
      <c r="F1" s="49"/>
      <c r="G1" s="50"/>
    </row>
    <row r="2" spans="1:7" x14ac:dyDescent="0.2">
      <c r="A2" s="23"/>
      <c r="B2" s="26" t="s">
        <v>0</v>
      </c>
      <c r="C2" s="27"/>
      <c r="D2" s="27"/>
      <c r="E2" s="27"/>
      <c r="F2" s="28"/>
      <c r="G2" s="51" t="s">
        <v>7</v>
      </c>
    </row>
    <row r="3" spans="1:7" ht="24.95" customHeight="1" x14ac:dyDescent="0.2">
      <c r="A3" s="24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2"/>
    </row>
    <row r="4" spans="1:7" x14ac:dyDescent="0.2">
      <c r="A4" s="25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40" t="s">
        <v>10</v>
      </c>
      <c r="B5" s="41">
        <v>11472867</v>
      </c>
      <c r="C5" s="41">
        <v>1243315.3</v>
      </c>
      <c r="D5" s="41">
        <v>12716182.300000001</v>
      </c>
      <c r="E5" s="41">
        <v>10842913.779999999</v>
      </c>
      <c r="F5" s="41">
        <v>10842913.779999999</v>
      </c>
      <c r="G5" s="41">
        <v>1873268.5200000014</v>
      </c>
    </row>
    <row r="6" spans="1:7" x14ac:dyDescent="0.2">
      <c r="A6" s="37" t="s">
        <v>11</v>
      </c>
      <c r="B6" s="42">
        <v>6169273</v>
      </c>
      <c r="C6" s="42">
        <v>401000</v>
      </c>
      <c r="D6" s="42">
        <v>6570273</v>
      </c>
      <c r="E6" s="42">
        <v>5934841.6399999997</v>
      </c>
      <c r="F6" s="42">
        <v>5934841.6399999997</v>
      </c>
      <c r="G6" s="42">
        <v>635431.36000000034</v>
      </c>
    </row>
    <row r="7" spans="1:7" x14ac:dyDescent="0.2">
      <c r="A7" s="37" t="s">
        <v>12</v>
      </c>
      <c r="B7" s="42">
        <v>767582</v>
      </c>
      <c r="C7" s="42">
        <v>550000</v>
      </c>
      <c r="D7" s="42">
        <v>1317582</v>
      </c>
      <c r="E7" s="42">
        <v>963909.2</v>
      </c>
      <c r="F7" s="42">
        <v>963909.2</v>
      </c>
      <c r="G7" s="42">
        <v>353672.80000000005</v>
      </c>
    </row>
    <row r="8" spans="1:7" x14ac:dyDescent="0.2">
      <c r="A8" s="37" t="s">
        <v>13</v>
      </c>
      <c r="B8" s="42">
        <v>1452569</v>
      </c>
      <c r="C8" s="42">
        <v>197949.5</v>
      </c>
      <c r="D8" s="42">
        <v>1650518.5</v>
      </c>
      <c r="E8" s="42">
        <v>1194518.1000000001</v>
      </c>
      <c r="F8" s="42">
        <v>1194518.1000000001</v>
      </c>
      <c r="G8" s="42">
        <v>456000.39999999991</v>
      </c>
    </row>
    <row r="9" spans="1:7" x14ac:dyDescent="0.2">
      <c r="A9" s="37" t="s">
        <v>14</v>
      </c>
      <c r="B9" s="42">
        <v>1500500</v>
      </c>
      <c r="C9" s="42">
        <v>0</v>
      </c>
      <c r="D9" s="42">
        <v>1500500</v>
      </c>
      <c r="E9" s="42">
        <v>1321291.8500000001</v>
      </c>
      <c r="F9" s="42">
        <v>1321291.8500000001</v>
      </c>
      <c r="G9" s="42">
        <v>179208.14999999991</v>
      </c>
    </row>
    <row r="10" spans="1:7" x14ac:dyDescent="0.2">
      <c r="A10" s="37" t="s">
        <v>15</v>
      </c>
      <c r="B10" s="42">
        <v>1582943</v>
      </c>
      <c r="C10" s="42">
        <v>94365.8</v>
      </c>
      <c r="D10" s="42">
        <v>1677308.8</v>
      </c>
      <c r="E10" s="42">
        <v>1428352.99</v>
      </c>
      <c r="F10" s="42">
        <v>1428352.99</v>
      </c>
      <c r="G10" s="42">
        <v>248955.81000000006</v>
      </c>
    </row>
    <row r="11" spans="1:7" x14ac:dyDescent="0.2">
      <c r="A11" s="37" t="s">
        <v>16</v>
      </c>
      <c r="B11" s="42">
        <v>0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</row>
    <row r="12" spans="1:7" x14ac:dyDescent="0.2">
      <c r="A12" s="37" t="s">
        <v>17</v>
      </c>
      <c r="B12" s="42">
        <v>0</v>
      </c>
      <c r="C12" s="42">
        <v>0</v>
      </c>
      <c r="D12" s="42">
        <v>0</v>
      </c>
      <c r="E12" s="42">
        <v>0</v>
      </c>
      <c r="F12" s="42">
        <v>0</v>
      </c>
      <c r="G12" s="42">
        <v>0</v>
      </c>
    </row>
    <row r="13" spans="1:7" x14ac:dyDescent="0.2">
      <c r="A13" s="40" t="s">
        <v>127</v>
      </c>
      <c r="B13" s="43">
        <v>2244502</v>
      </c>
      <c r="C13" s="43">
        <v>1129000</v>
      </c>
      <c r="D13" s="43">
        <v>3373502</v>
      </c>
      <c r="E13" s="43">
        <v>2903178.1500000004</v>
      </c>
      <c r="F13" s="43">
        <v>2903178.1500000004</v>
      </c>
      <c r="G13" s="43">
        <v>470323.84999999963</v>
      </c>
    </row>
    <row r="14" spans="1:7" x14ac:dyDescent="0.2">
      <c r="A14" s="37" t="s">
        <v>18</v>
      </c>
      <c r="B14" s="42">
        <v>137500</v>
      </c>
      <c r="C14" s="42">
        <v>0</v>
      </c>
      <c r="D14" s="42">
        <v>137500</v>
      </c>
      <c r="E14" s="42">
        <v>118843.78</v>
      </c>
      <c r="F14" s="42">
        <v>118843.78</v>
      </c>
      <c r="G14" s="42">
        <v>18656.22</v>
      </c>
    </row>
    <row r="15" spans="1:7" x14ac:dyDescent="0.2">
      <c r="A15" s="37" t="s">
        <v>19</v>
      </c>
      <c r="B15" s="42">
        <v>30000</v>
      </c>
      <c r="C15" s="42">
        <v>0</v>
      </c>
      <c r="D15" s="42">
        <v>30000</v>
      </c>
      <c r="E15" s="42">
        <v>15275.22</v>
      </c>
      <c r="F15" s="42">
        <v>15275.22</v>
      </c>
      <c r="G15" s="42">
        <v>14724.78</v>
      </c>
    </row>
    <row r="16" spans="1:7" x14ac:dyDescent="0.2">
      <c r="A16" s="37" t="s">
        <v>20</v>
      </c>
      <c r="B16" s="42">
        <v>0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7" spans="1:7" x14ac:dyDescent="0.2">
      <c r="A17" s="37" t="s">
        <v>21</v>
      </c>
      <c r="B17" s="42">
        <v>711501</v>
      </c>
      <c r="C17" s="42">
        <v>450000</v>
      </c>
      <c r="D17" s="42">
        <v>1161501</v>
      </c>
      <c r="E17" s="42">
        <v>1043974.73</v>
      </c>
      <c r="F17" s="42">
        <v>1043974.73</v>
      </c>
      <c r="G17" s="42">
        <v>117526.27000000002</v>
      </c>
    </row>
    <row r="18" spans="1:7" x14ac:dyDescent="0.2">
      <c r="A18" s="37" t="s">
        <v>22</v>
      </c>
      <c r="B18" s="42">
        <v>501500</v>
      </c>
      <c r="C18" s="42">
        <v>550000</v>
      </c>
      <c r="D18" s="42">
        <v>1051500</v>
      </c>
      <c r="E18" s="42">
        <v>890913.5</v>
      </c>
      <c r="F18" s="42">
        <v>890913.5</v>
      </c>
      <c r="G18" s="42">
        <v>160586.5</v>
      </c>
    </row>
    <row r="19" spans="1:7" x14ac:dyDescent="0.2">
      <c r="A19" s="37" t="s">
        <v>23</v>
      </c>
      <c r="B19" s="42">
        <v>595001</v>
      </c>
      <c r="C19" s="42">
        <v>52000</v>
      </c>
      <c r="D19" s="42">
        <v>647001</v>
      </c>
      <c r="E19" s="42">
        <v>596149.48</v>
      </c>
      <c r="F19" s="42">
        <v>596149.48</v>
      </c>
      <c r="G19" s="42">
        <v>50851.520000000019</v>
      </c>
    </row>
    <row r="20" spans="1:7" x14ac:dyDescent="0.2">
      <c r="A20" s="37" t="s">
        <v>24</v>
      </c>
      <c r="B20" s="42">
        <v>203500</v>
      </c>
      <c r="C20" s="42">
        <v>77000</v>
      </c>
      <c r="D20" s="42">
        <v>280500</v>
      </c>
      <c r="E20" s="42">
        <v>199772.22</v>
      </c>
      <c r="F20" s="42">
        <v>199772.22</v>
      </c>
      <c r="G20" s="42">
        <v>80727.78</v>
      </c>
    </row>
    <row r="21" spans="1:7" x14ac:dyDescent="0.2">
      <c r="A21" s="37" t="s">
        <v>25</v>
      </c>
      <c r="B21" s="42">
        <v>0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</row>
    <row r="22" spans="1:7" x14ac:dyDescent="0.2">
      <c r="A22" s="37" t="s">
        <v>26</v>
      </c>
      <c r="B22" s="42">
        <v>65500</v>
      </c>
      <c r="C22" s="42">
        <v>0</v>
      </c>
      <c r="D22" s="42">
        <v>65500</v>
      </c>
      <c r="E22" s="42">
        <v>38249.22</v>
      </c>
      <c r="F22" s="42">
        <v>38249.22</v>
      </c>
      <c r="G22" s="42">
        <v>27250.78</v>
      </c>
    </row>
    <row r="23" spans="1:7" x14ac:dyDescent="0.2">
      <c r="A23" s="40" t="s">
        <v>27</v>
      </c>
      <c r="B23" s="43">
        <v>8826005</v>
      </c>
      <c r="C23" s="43">
        <v>3902600</v>
      </c>
      <c r="D23" s="43">
        <v>12728605</v>
      </c>
      <c r="E23" s="43">
        <v>10219209.74</v>
      </c>
      <c r="F23" s="43">
        <v>10219209.75</v>
      </c>
      <c r="G23" s="43">
        <v>2509395.2599999998</v>
      </c>
    </row>
    <row r="24" spans="1:7" x14ac:dyDescent="0.2">
      <c r="A24" s="37" t="s">
        <v>28</v>
      </c>
      <c r="B24" s="42">
        <v>3201501</v>
      </c>
      <c r="C24" s="42">
        <v>350000</v>
      </c>
      <c r="D24" s="42">
        <v>3551501</v>
      </c>
      <c r="E24" s="42">
        <v>3236862.61</v>
      </c>
      <c r="F24" s="42">
        <v>3236862.62</v>
      </c>
      <c r="G24" s="42">
        <v>314638.39000000013</v>
      </c>
    </row>
    <row r="25" spans="1:7" x14ac:dyDescent="0.2">
      <c r="A25" s="37" t="s">
        <v>29</v>
      </c>
      <c r="B25" s="42">
        <v>40000</v>
      </c>
      <c r="C25" s="42">
        <v>0</v>
      </c>
      <c r="D25" s="42">
        <v>40000</v>
      </c>
      <c r="E25" s="42">
        <v>23103.45</v>
      </c>
      <c r="F25" s="42">
        <v>23103.45</v>
      </c>
      <c r="G25" s="42">
        <v>16896.55</v>
      </c>
    </row>
    <row r="26" spans="1:7" x14ac:dyDescent="0.2">
      <c r="A26" s="37" t="s">
        <v>30</v>
      </c>
      <c r="B26" s="42">
        <v>1050501</v>
      </c>
      <c r="C26" s="42">
        <v>180000</v>
      </c>
      <c r="D26" s="42">
        <v>1230501</v>
      </c>
      <c r="E26" s="42">
        <v>351008.75</v>
      </c>
      <c r="F26" s="42">
        <v>351008.75</v>
      </c>
      <c r="G26" s="42">
        <v>879492.25</v>
      </c>
    </row>
    <row r="27" spans="1:7" x14ac:dyDescent="0.2">
      <c r="A27" s="37" t="s">
        <v>31</v>
      </c>
      <c r="B27" s="42">
        <v>170000</v>
      </c>
      <c r="C27" s="42">
        <v>0</v>
      </c>
      <c r="D27" s="42">
        <v>170000</v>
      </c>
      <c r="E27" s="42">
        <v>134042.82</v>
      </c>
      <c r="F27" s="42">
        <v>134042.82</v>
      </c>
      <c r="G27" s="42">
        <v>35957.179999999993</v>
      </c>
    </row>
    <row r="28" spans="1:7" x14ac:dyDescent="0.2">
      <c r="A28" s="37" t="s">
        <v>32</v>
      </c>
      <c r="B28" s="42">
        <v>3304001</v>
      </c>
      <c r="C28" s="42">
        <v>3293600</v>
      </c>
      <c r="D28" s="42">
        <v>6597601</v>
      </c>
      <c r="E28" s="42">
        <v>5634988.6200000001</v>
      </c>
      <c r="F28" s="42">
        <v>5634988.6200000001</v>
      </c>
      <c r="G28" s="42">
        <v>962612.37999999989</v>
      </c>
    </row>
    <row r="29" spans="1:7" x14ac:dyDescent="0.2">
      <c r="A29" s="37" t="s">
        <v>33</v>
      </c>
      <c r="B29" s="42">
        <v>0</v>
      </c>
      <c r="C29" s="42">
        <v>0</v>
      </c>
      <c r="D29" s="42">
        <v>0</v>
      </c>
      <c r="E29" s="42">
        <v>0</v>
      </c>
      <c r="F29" s="42">
        <v>0</v>
      </c>
      <c r="G29" s="42">
        <v>0</v>
      </c>
    </row>
    <row r="30" spans="1:7" x14ac:dyDescent="0.2">
      <c r="A30" s="37" t="s">
        <v>34</v>
      </c>
      <c r="B30" s="42">
        <v>17501</v>
      </c>
      <c r="C30" s="42">
        <v>0</v>
      </c>
      <c r="D30" s="42">
        <v>17501</v>
      </c>
      <c r="E30" s="42">
        <v>2037.36</v>
      </c>
      <c r="F30" s="42">
        <v>2037.36</v>
      </c>
      <c r="G30" s="42">
        <v>15463.64</v>
      </c>
    </row>
    <row r="31" spans="1:7" x14ac:dyDescent="0.2">
      <c r="A31" s="37" t="s">
        <v>35</v>
      </c>
      <c r="B31" s="42">
        <v>131001</v>
      </c>
      <c r="C31" s="42">
        <v>7000</v>
      </c>
      <c r="D31" s="42">
        <v>138001</v>
      </c>
      <c r="E31" s="42">
        <v>99088.06</v>
      </c>
      <c r="F31" s="42">
        <v>99088.06</v>
      </c>
      <c r="G31" s="42">
        <v>38912.94</v>
      </c>
    </row>
    <row r="32" spans="1:7" x14ac:dyDescent="0.2">
      <c r="A32" s="37" t="s">
        <v>36</v>
      </c>
      <c r="B32" s="42">
        <v>911500</v>
      </c>
      <c r="C32" s="42">
        <v>72000</v>
      </c>
      <c r="D32" s="42">
        <v>983500</v>
      </c>
      <c r="E32" s="42">
        <v>738078.07</v>
      </c>
      <c r="F32" s="42">
        <v>738078.07</v>
      </c>
      <c r="G32" s="42">
        <v>245421.93000000005</v>
      </c>
    </row>
    <row r="33" spans="1:7" x14ac:dyDescent="0.2">
      <c r="A33" s="40" t="s">
        <v>128</v>
      </c>
      <c r="B33" s="43">
        <v>0</v>
      </c>
      <c r="C33" s="43">
        <v>0</v>
      </c>
      <c r="D33" s="43">
        <v>0</v>
      </c>
      <c r="E33" s="43">
        <v>0</v>
      </c>
      <c r="F33" s="43">
        <v>0</v>
      </c>
      <c r="G33" s="43">
        <v>0</v>
      </c>
    </row>
    <row r="34" spans="1:7" x14ac:dyDescent="0.2">
      <c r="A34" s="37" t="s">
        <v>37</v>
      </c>
      <c r="B34" s="42">
        <v>0</v>
      </c>
      <c r="C34" s="42">
        <v>0</v>
      </c>
      <c r="D34" s="42">
        <v>0</v>
      </c>
      <c r="E34" s="42">
        <v>0</v>
      </c>
      <c r="F34" s="42">
        <v>0</v>
      </c>
      <c r="G34" s="42">
        <v>0</v>
      </c>
    </row>
    <row r="35" spans="1:7" x14ac:dyDescent="0.2">
      <c r="A35" s="37" t="s">
        <v>38</v>
      </c>
      <c r="B35" s="42">
        <v>0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</row>
    <row r="36" spans="1:7" x14ac:dyDescent="0.2">
      <c r="A36" s="37" t="s">
        <v>39</v>
      </c>
      <c r="B36" s="42">
        <v>0</v>
      </c>
      <c r="C36" s="42">
        <v>0</v>
      </c>
      <c r="D36" s="42">
        <v>0</v>
      </c>
      <c r="E36" s="42">
        <v>0</v>
      </c>
      <c r="F36" s="42">
        <v>0</v>
      </c>
      <c r="G36" s="42">
        <v>0</v>
      </c>
    </row>
    <row r="37" spans="1:7" x14ac:dyDescent="0.2">
      <c r="A37" s="37" t="s">
        <v>40</v>
      </c>
      <c r="B37" s="42">
        <v>0</v>
      </c>
      <c r="C37" s="42">
        <v>0</v>
      </c>
      <c r="D37" s="42">
        <v>0</v>
      </c>
      <c r="E37" s="42">
        <v>0</v>
      </c>
      <c r="F37" s="42">
        <v>0</v>
      </c>
      <c r="G37" s="42">
        <v>0</v>
      </c>
    </row>
    <row r="38" spans="1:7" x14ac:dyDescent="0.2">
      <c r="A38" s="37" t="s">
        <v>41</v>
      </c>
      <c r="B38" s="42">
        <v>0</v>
      </c>
      <c r="C38" s="42">
        <v>0</v>
      </c>
      <c r="D38" s="42">
        <v>0</v>
      </c>
      <c r="E38" s="42">
        <v>0</v>
      </c>
      <c r="F38" s="42">
        <v>0</v>
      </c>
      <c r="G38" s="42">
        <v>0</v>
      </c>
    </row>
    <row r="39" spans="1:7" x14ac:dyDescent="0.2">
      <c r="A39" s="37" t="s">
        <v>42</v>
      </c>
      <c r="B39" s="42">
        <v>0</v>
      </c>
      <c r="C39" s="42">
        <v>0</v>
      </c>
      <c r="D39" s="42">
        <v>0</v>
      </c>
      <c r="E39" s="42">
        <v>0</v>
      </c>
      <c r="F39" s="42">
        <v>0</v>
      </c>
      <c r="G39" s="42">
        <v>0</v>
      </c>
    </row>
    <row r="40" spans="1:7" x14ac:dyDescent="0.2">
      <c r="A40" s="37" t="s">
        <v>43</v>
      </c>
      <c r="B40" s="42">
        <v>0</v>
      </c>
      <c r="C40" s="42">
        <v>0</v>
      </c>
      <c r="D40" s="42">
        <v>0</v>
      </c>
      <c r="E40" s="42">
        <v>0</v>
      </c>
      <c r="F40" s="42">
        <v>0</v>
      </c>
      <c r="G40" s="42">
        <v>0</v>
      </c>
    </row>
    <row r="41" spans="1:7" x14ac:dyDescent="0.2">
      <c r="A41" s="37" t="s">
        <v>44</v>
      </c>
      <c r="B41" s="42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</row>
    <row r="42" spans="1:7" x14ac:dyDescent="0.2">
      <c r="A42" s="37" t="s">
        <v>45</v>
      </c>
      <c r="B42" s="42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</row>
    <row r="43" spans="1:7" x14ac:dyDescent="0.2">
      <c r="A43" s="40" t="s">
        <v>129</v>
      </c>
      <c r="B43" s="43">
        <v>781000</v>
      </c>
      <c r="C43" s="43">
        <v>0</v>
      </c>
      <c r="D43" s="43">
        <v>781000</v>
      </c>
      <c r="E43" s="43">
        <v>95358.7</v>
      </c>
      <c r="F43" s="43">
        <v>95358.69</v>
      </c>
      <c r="G43" s="43">
        <v>685641.3</v>
      </c>
    </row>
    <row r="44" spans="1:7" x14ac:dyDescent="0.2">
      <c r="A44" s="37" t="s">
        <v>46</v>
      </c>
      <c r="B44" s="42">
        <v>171000</v>
      </c>
      <c r="C44" s="42">
        <v>0</v>
      </c>
      <c r="D44" s="42">
        <v>171000</v>
      </c>
      <c r="E44" s="42">
        <v>48531.11</v>
      </c>
      <c r="F44" s="42">
        <v>48531.11</v>
      </c>
      <c r="G44" s="42">
        <v>122468.89</v>
      </c>
    </row>
    <row r="45" spans="1:7" x14ac:dyDescent="0.2">
      <c r="A45" s="37" t="s">
        <v>47</v>
      </c>
      <c r="B45" s="42">
        <v>0</v>
      </c>
      <c r="C45" s="42">
        <v>0</v>
      </c>
      <c r="D45" s="42">
        <v>0</v>
      </c>
      <c r="E45" s="42">
        <v>0</v>
      </c>
      <c r="F45" s="42">
        <v>0</v>
      </c>
      <c r="G45" s="42">
        <v>0</v>
      </c>
    </row>
    <row r="46" spans="1:7" x14ac:dyDescent="0.2">
      <c r="A46" s="37" t="s">
        <v>48</v>
      </c>
      <c r="B46" s="42">
        <v>0</v>
      </c>
      <c r="C46" s="42">
        <v>0</v>
      </c>
      <c r="D46" s="42">
        <v>0</v>
      </c>
      <c r="E46" s="42">
        <v>0</v>
      </c>
      <c r="F46" s="42">
        <v>0</v>
      </c>
      <c r="G46" s="42">
        <v>0</v>
      </c>
    </row>
    <row r="47" spans="1:7" x14ac:dyDescent="0.2">
      <c r="A47" s="37" t="s">
        <v>49</v>
      </c>
      <c r="B47" s="42">
        <v>250000</v>
      </c>
      <c r="C47" s="42">
        <v>0</v>
      </c>
      <c r="D47" s="42">
        <v>250000</v>
      </c>
      <c r="E47" s="42">
        <v>0</v>
      </c>
      <c r="F47" s="42">
        <v>0</v>
      </c>
      <c r="G47" s="42">
        <v>250000</v>
      </c>
    </row>
    <row r="48" spans="1:7" x14ac:dyDescent="0.2">
      <c r="A48" s="37" t="s">
        <v>50</v>
      </c>
      <c r="B48" s="42">
        <v>0</v>
      </c>
      <c r="C48" s="42">
        <v>0</v>
      </c>
      <c r="D48" s="42">
        <v>0</v>
      </c>
      <c r="E48" s="42">
        <v>0</v>
      </c>
      <c r="F48" s="42">
        <v>0</v>
      </c>
      <c r="G48" s="42">
        <v>0</v>
      </c>
    </row>
    <row r="49" spans="1:7" x14ac:dyDescent="0.2">
      <c r="A49" s="37" t="s">
        <v>51</v>
      </c>
      <c r="B49" s="42">
        <v>360000</v>
      </c>
      <c r="C49" s="42">
        <v>0</v>
      </c>
      <c r="D49" s="42">
        <v>360000</v>
      </c>
      <c r="E49" s="42">
        <v>46827.59</v>
      </c>
      <c r="F49" s="42">
        <v>46827.58</v>
      </c>
      <c r="G49" s="42">
        <v>313172.41000000003</v>
      </c>
    </row>
    <row r="50" spans="1:7" x14ac:dyDescent="0.2">
      <c r="A50" s="37" t="s">
        <v>52</v>
      </c>
      <c r="B50" s="42">
        <v>0</v>
      </c>
      <c r="C50" s="42">
        <v>0</v>
      </c>
      <c r="D50" s="42">
        <v>0</v>
      </c>
      <c r="E50" s="42">
        <v>0</v>
      </c>
      <c r="F50" s="42">
        <v>0</v>
      </c>
      <c r="G50" s="42">
        <v>0</v>
      </c>
    </row>
    <row r="51" spans="1:7" x14ac:dyDescent="0.2">
      <c r="A51" s="37" t="s">
        <v>53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</row>
    <row r="52" spans="1:7" x14ac:dyDescent="0.2">
      <c r="A52" s="37" t="s">
        <v>54</v>
      </c>
      <c r="B52" s="42">
        <v>0</v>
      </c>
      <c r="C52" s="42">
        <v>0</v>
      </c>
      <c r="D52" s="42">
        <v>0</v>
      </c>
      <c r="E52" s="42">
        <v>0</v>
      </c>
      <c r="F52" s="42">
        <v>0</v>
      </c>
      <c r="G52" s="42">
        <v>0</v>
      </c>
    </row>
    <row r="53" spans="1:7" x14ac:dyDescent="0.2">
      <c r="A53" s="40" t="s">
        <v>55</v>
      </c>
      <c r="B53" s="43">
        <v>0</v>
      </c>
      <c r="C53" s="43">
        <v>0</v>
      </c>
      <c r="D53" s="43">
        <v>0</v>
      </c>
      <c r="E53" s="43">
        <v>0</v>
      </c>
      <c r="F53" s="43">
        <v>0</v>
      </c>
      <c r="G53" s="43">
        <v>0</v>
      </c>
    </row>
    <row r="54" spans="1:7" x14ac:dyDescent="0.2">
      <c r="A54" s="37" t="s">
        <v>56</v>
      </c>
      <c r="B54" s="42">
        <v>0</v>
      </c>
      <c r="C54" s="42">
        <v>0</v>
      </c>
      <c r="D54" s="42">
        <v>0</v>
      </c>
      <c r="E54" s="42">
        <v>0</v>
      </c>
      <c r="F54" s="42">
        <v>0</v>
      </c>
      <c r="G54" s="42">
        <v>0</v>
      </c>
    </row>
    <row r="55" spans="1:7" x14ac:dyDescent="0.2">
      <c r="A55" s="37" t="s">
        <v>57</v>
      </c>
      <c r="B55" s="42">
        <v>0</v>
      </c>
      <c r="C55" s="42">
        <v>0</v>
      </c>
      <c r="D55" s="42">
        <v>0</v>
      </c>
      <c r="E55" s="42">
        <v>0</v>
      </c>
      <c r="F55" s="42">
        <v>0</v>
      </c>
      <c r="G55" s="42">
        <v>0</v>
      </c>
    </row>
    <row r="56" spans="1:7" x14ac:dyDescent="0.2">
      <c r="A56" s="37" t="s">
        <v>58</v>
      </c>
      <c r="B56" s="42">
        <v>0</v>
      </c>
      <c r="C56" s="42">
        <v>0</v>
      </c>
      <c r="D56" s="42">
        <v>0</v>
      </c>
      <c r="E56" s="42">
        <v>0</v>
      </c>
      <c r="F56" s="42">
        <v>0</v>
      </c>
      <c r="G56" s="42">
        <v>0</v>
      </c>
    </row>
    <row r="57" spans="1:7" x14ac:dyDescent="0.2">
      <c r="A57" s="40" t="s">
        <v>125</v>
      </c>
      <c r="B57" s="43">
        <v>6823498.8499999996</v>
      </c>
      <c r="C57" s="43">
        <v>-6274915.2999999998</v>
      </c>
      <c r="D57" s="43">
        <v>548583.54999999981</v>
      </c>
      <c r="E57" s="43">
        <v>0</v>
      </c>
      <c r="F57" s="43">
        <v>0</v>
      </c>
      <c r="G57" s="43">
        <v>548583.54999999981</v>
      </c>
    </row>
    <row r="58" spans="1:7" x14ac:dyDescent="0.2">
      <c r="A58" s="37" t="s">
        <v>59</v>
      </c>
      <c r="B58" s="42">
        <v>0</v>
      </c>
      <c r="C58" s="42">
        <v>0</v>
      </c>
      <c r="D58" s="42">
        <v>0</v>
      </c>
      <c r="E58" s="42">
        <v>0</v>
      </c>
      <c r="F58" s="42">
        <v>0</v>
      </c>
      <c r="G58" s="42">
        <v>0</v>
      </c>
    </row>
    <row r="59" spans="1:7" x14ac:dyDescent="0.2">
      <c r="A59" s="37" t="s">
        <v>60</v>
      </c>
      <c r="B59" s="42">
        <v>0</v>
      </c>
      <c r="C59" s="42">
        <v>0</v>
      </c>
      <c r="D59" s="42">
        <v>0</v>
      </c>
      <c r="E59" s="42">
        <v>0</v>
      </c>
      <c r="F59" s="42">
        <v>0</v>
      </c>
      <c r="G59" s="42">
        <v>0</v>
      </c>
    </row>
    <row r="60" spans="1:7" x14ac:dyDescent="0.2">
      <c r="A60" s="37" t="s">
        <v>61</v>
      </c>
      <c r="B60" s="42">
        <v>0</v>
      </c>
      <c r="C60" s="42">
        <v>0</v>
      </c>
      <c r="D60" s="42">
        <v>0</v>
      </c>
      <c r="E60" s="42">
        <v>0</v>
      </c>
      <c r="F60" s="42">
        <v>0</v>
      </c>
      <c r="G60" s="42">
        <v>0</v>
      </c>
    </row>
    <row r="61" spans="1:7" x14ac:dyDescent="0.2">
      <c r="A61" s="37" t="s">
        <v>62</v>
      </c>
      <c r="B61" s="42">
        <v>0</v>
      </c>
      <c r="C61" s="42">
        <v>0</v>
      </c>
      <c r="D61" s="42">
        <v>0</v>
      </c>
      <c r="E61" s="42">
        <v>0</v>
      </c>
      <c r="F61" s="42">
        <v>0</v>
      </c>
      <c r="G61" s="42">
        <v>0</v>
      </c>
    </row>
    <row r="62" spans="1:7" x14ac:dyDescent="0.2">
      <c r="A62" s="37" t="s">
        <v>63</v>
      </c>
      <c r="B62" s="42">
        <v>0</v>
      </c>
      <c r="C62" s="42">
        <v>0</v>
      </c>
      <c r="D62" s="42">
        <v>0</v>
      </c>
      <c r="E62" s="42">
        <v>0</v>
      </c>
      <c r="F62" s="42">
        <v>0</v>
      </c>
      <c r="G62" s="42">
        <v>0</v>
      </c>
    </row>
    <row r="63" spans="1:7" x14ac:dyDescent="0.2">
      <c r="A63" s="37" t="s">
        <v>64</v>
      </c>
      <c r="B63" s="42">
        <v>0</v>
      </c>
      <c r="C63" s="42">
        <v>0</v>
      </c>
      <c r="D63" s="42">
        <v>0</v>
      </c>
      <c r="E63" s="42">
        <v>0</v>
      </c>
      <c r="F63" s="42">
        <v>0</v>
      </c>
      <c r="G63" s="42">
        <v>0</v>
      </c>
    </row>
    <row r="64" spans="1:7" x14ac:dyDescent="0.2">
      <c r="A64" s="37" t="s">
        <v>65</v>
      </c>
      <c r="B64" s="42">
        <v>6823498.8499999996</v>
      </c>
      <c r="C64" s="42">
        <v>-6274915.2999999998</v>
      </c>
      <c r="D64" s="42">
        <v>548583.54999999981</v>
      </c>
      <c r="E64" s="42">
        <v>0</v>
      </c>
      <c r="F64" s="42">
        <v>0</v>
      </c>
      <c r="G64" s="42">
        <v>548583.54999999981</v>
      </c>
    </row>
    <row r="65" spans="1:7" x14ac:dyDescent="0.2">
      <c r="A65" s="40" t="s">
        <v>126</v>
      </c>
      <c r="B65" s="43">
        <v>0</v>
      </c>
      <c r="C65" s="43">
        <v>0</v>
      </c>
      <c r="D65" s="43">
        <v>0</v>
      </c>
      <c r="E65" s="43">
        <v>0</v>
      </c>
      <c r="F65" s="43">
        <v>0</v>
      </c>
      <c r="G65" s="43">
        <v>0</v>
      </c>
    </row>
    <row r="66" spans="1:7" x14ac:dyDescent="0.2">
      <c r="A66" s="37" t="s">
        <v>66</v>
      </c>
      <c r="B66" s="42">
        <v>0</v>
      </c>
      <c r="C66" s="42">
        <v>0</v>
      </c>
      <c r="D66" s="42">
        <v>0</v>
      </c>
      <c r="E66" s="42">
        <v>0</v>
      </c>
      <c r="F66" s="42">
        <v>0</v>
      </c>
      <c r="G66" s="42">
        <v>0</v>
      </c>
    </row>
    <row r="67" spans="1:7" x14ac:dyDescent="0.2">
      <c r="A67" s="37" t="s">
        <v>67</v>
      </c>
      <c r="B67" s="42">
        <v>0</v>
      </c>
      <c r="C67" s="42">
        <v>0</v>
      </c>
      <c r="D67" s="42">
        <v>0</v>
      </c>
      <c r="E67" s="42">
        <v>0</v>
      </c>
      <c r="F67" s="42">
        <v>0</v>
      </c>
      <c r="G67" s="42">
        <v>0</v>
      </c>
    </row>
    <row r="68" spans="1:7" x14ac:dyDescent="0.2">
      <c r="A68" s="37" t="s">
        <v>68</v>
      </c>
      <c r="B68" s="42">
        <v>0</v>
      </c>
      <c r="C68" s="42">
        <v>0</v>
      </c>
      <c r="D68" s="42">
        <v>0</v>
      </c>
      <c r="E68" s="42">
        <v>0</v>
      </c>
      <c r="F68" s="42">
        <v>0</v>
      </c>
      <c r="G68" s="42">
        <v>0</v>
      </c>
    </row>
    <row r="69" spans="1:7" x14ac:dyDescent="0.2">
      <c r="A69" s="40" t="s">
        <v>69</v>
      </c>
      <c r="B69" s="43">
        <v>0</v>
      </c>
      <c r="C69" s="43">
        <v>0</v>
      </c>
      <c r="D69" s="43">
        <v>0</v>
      </c>
      <c r="E69" s="43">
        <v>0</v>
      </c>
      <c r="F69" s="43">
        <v>0</v>
      </c>
      <c r="G69" s="43">
        <v>0</v>
      </c>
    </row>
    <row r="70" spans="1:7" x14ac:dyDescent="0.2">
      <c r="A70" s="37" t="s">
        <v>70</v>
      </c>
      <c r="B70" s="42">
        <v>0</v>
      </c>
      <c r="C70" s="42">
        <v>0</v>
      </c>
      <c r="D70" s="42">
        <v>0</v>
      </c>
      <c r="E70" s="42">
        <v>0</v>
      </c>
      <c r="F70" s="42">
        <v>0</v>
      </c>
      <c r="G70" s="42">
        <v>0</v>
      </c>
    </row>
    <row r="71" spans="1:7" x14ac:dyDescent="0.2">
      <c r="A71" s="37" t="s">
        <v>71</v>
      </c>
      <c r="B71" s="42">
        <v>0</v>
      </c>
      <c r="C71" s="42">
        <v>0</v>
      </c>
      <c r="D71" s="42">
        <v>0</v>
      </c>
      <c r="E71" s="42">
        <v>0</v>
      </c>
      <c r="F71" s="42">
        <v>0</v>
      </c>
      <c r="G71" s="42">
        <v>0</v>
      </c>
    </row>
    <row r="72" spans="1:7" x14ac:dyDescent="0.2">
      <c r="A72" s="37" t="s">
        <v>72</v>
      </c>
      <c r="B72" s="42">
        <v>0</v>
      </c>
      <c r="C72" s="42">
        <v>0</v>
      </c>
      <c r="D72" s="42">
        <v>0</v>
      </c>
      <c r="E72" s="42">
        <v>0</v>
      </c>
      <c r="F72" s="42">
        <v>0</v>
      </c>
      <c r="G72" s="42">
        <v>0</v>
      </c>
    </row>
    <row r="73" spans="1:7" x14ac:dyDescent="0.2">
      <c r="A73" s="37" t="s">
        <v>73</v>
      </c>
      <c r="B73" s="42">
        <v>0</v>
      </c>
      <c r="C73" s="42">
        <v>0</v>
      </c>
      <c r="D73" s="42">
        <v>0</v>
      </c>
      <c r="E73" s="42">
        <v>0</v>
      </c>
      <c r="F73" s="42">
        <v>0</v>
      </c>
      <c r="G73" s="42">
        <v>0</v>
      </c>
    </row>
    <row r="74" spans="1:7" x14ac:dyDescent="0.2">
      <c r="A74" s="37" t="s">
        <v>74</v>
      </c>
      <c r="B74" s="42">
        <v>0</v>
      </c>
      <c r="C74" s="42">
        <v>0</v>
      </c>
      <c r="D74" s="42">
        <v>0</v>
      </c>
      <c r="E74" s="42">
        <v>0</v>
      </c>
      <c r="F74" s="42">
        <v>0</v>
      </c>
      <c r="G74" s="42">
        <v>0</v>
      </c>
    </row>
    <row r="75" spans="1:7" x14ac:dyDescent="0.2">
      <c r="A75" s="37" t="s">
        <v>75</v>
      </c>
      <c r="B75" s="42">
        <v>0</v>
      </c>
      <c r="C75" s="42">
        <v>0</v>
      </c>
      <c r="D75" s="42">
        <v>0</v>
      </c>
      <c r="E75" s="42">
        <v>0</v>
      </c>
      <c r="F75" s="42">
        <v>0</v>
      </c>
      <c r="G75" s="42">
        <v>0</v>
      </c>
    </row>
    <row r="76" spans="1:7" x14ac:dyDescent="0.2">
      <c r="A76" s="38" t="s">
        <v>76</v>
      </c>
      <c r="B76" s="44">
        <v>0</v>
      </c>
      <c r="C76" s="44">
        <v>0</v>
      </c>
      <c r="D76" s="44">
        <v>0</v>
      </c>
      <c r="E76" s="44">
        <v>0</v>
      </c>
      <c r="F76" s="44">
        <v>0</v>
      </c>
      <c r="G76" s="44">
        <v>0</v>
      </c>
    </row>
    <row r="77" spans="1:7" x14ac:dyDescent="0.2">
      <c r="A77" s="39" t="s">
        <v>77</v>
      </c>
      <c r="B77" s="45">
        <v>30147872.850000001</v>
      </c>
      <c r="C77" s="45">
        <v>0</v>
      </c>
      <c r="D77" s="45">
        <v>30147872.850000001</v>
      </c>
      <c r="E77" s="45">
        <v>24060660.370000001</v>
      </c>
      <c r="F77" s="45">
        <v>24060660.370000001</v>
      </c>
      <c r="G77" s="45">
        <f>+G5+G13+G23+G33+G43+G53+G57+G65+G69</f>
        <v>6087212.4800000004</v>
      </c>
    </row>
    <row r="83" spans="1:4" x14ac:dyDescent="0.2">
      <c r="A83" s="56" t="s">
        <v>147</v>
      </c>
      <c r="B83" s="56"/>
      <c r="C83" s="57"/>
      <c r="D83" s="57"/>
    </row>
    <row r="84" spans="1:4" x14ac:dyDescent="0.2">
      <c r="A84" s="56" t="s">
        <v>148</v>
      </c>
      <c r="B84" s="56"/>
      <c r="C84" s="57"/>
      <c r="D84" s="57"/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4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showGridLines="0" workbookViewId="0">
      <selection activeCell="A22" sqref="A22:D23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48" t="s">
        <v>131</v>
      </c>
      <c r="B1" s="49"/>
      <c r="C1" s="49"/>
      <c r="D1" s="49"/>
      <c r="E1" s="49"/>
      <c r="F1" s="49"/>
      <c r="G1" s="50"/>
    </row>
    <row r="2" spans="1:7" x14ac:dyDescent="0.2">
      <c r="A2" s="23"/>
      <c r="B2" s="26" t="s">
        <v>0</v>
      </c>
      <c r="C2" s="27"/>
      <c r="D2" s="27"/>
      <c r="E2" s="27"/>
      <c r="F2" s="28"/>
      <c r="G2" s="51" t="s">
        <v>7</v>
      </c>
    </row>
    <row r="3" spans="1:7" ht="24.95" customHeight="1" x14ac:dyDescent="0.2">
      <c r="A3" s="24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2"/>
    </row>
    <row r="4" spans="1:7" x14ac:dyDescent="0.2">
      <c r="A4" s="25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4"/>
      <c r="B5" s="8"/>
      <c r="C5" s="8"/>
      <c r="D5" s="8"/>
      <c r="E5" s="8"/>
      <c r="F5" s="8"/>
      <c r="G5" s="8"/>
    </row>
    <row r="6" spans="1:7" x14ac:dyDescent="0.2">
      <c r="A6" s="34" t="s">
        <v>78</v>
      </c>
      <c r="B6" s="6">
        <v>29366872.850000001</v>
      </c>
      <c r="C6" s="6">
        <v>0</v>
      </c>
      <c r="D6" s="6">
        <f>B6+C6</f>
        <v>29366872.850000001</v>
      </c>
      <c r="E6" s="6">
        <v>23965301.670000002</v>
      </c>
      <c r="F6" s="6">
        <v>23965301.68</v>
      </c>
      <c r="G6" s="6">
        <f>D6-E6</f>
        <v>5401571.1799999997</v>
      </c>
    </row>
    <row r="7" spans="1:7" x14ac:dyDescent="0.2">
      <c r="A7" s="34"/>
      <c r="B7" s="9"/>
      <c r="C7" s="9"/>
      <c r="D7" s="9"/>
      <c r="E7" s="9"/>
      <c r="F7" s="9"/>
      <c r="G7" s="9"/>
    </row>
    <row r="8" spans="1:7" x14ac:dyDescent="0.2">
      <c r="A8" s="34" t="s">
        <v>79</v>
      </c>
      <c r="B8" s="6">
        <v>781000</v>
      </c>
      <c r="C8" s="6">
        <v>0</v>
      </c>
      <c r="D8" s="6">
        <f>B8+C8</f>
        <v>781000</v>
      </c>
      <c r="E8" s="6">
        <v>95358.69</v>
      </c>
      <c r="F8" s="6">
        <v>95358.69</v>
      </c>
      <c r="G8" s="6">
        <f>D8-E8</f>
        <v>685641.31</v>
      </c>
    </row>
    <row r="9" spans="1:7" x14ac:dyDescent="0.2">
      <c r="A9" s="34"/>
      <c r="B9" s="9"/>
      <c r="C9" s="9"/>
      <c r="D9" s="9"/>
      <c r="E9" s="9"/>
      <c r="F9" s="9"/>
      <c r="G9" s="9"/>
    </row>
    <row r="10" spans="1:7" x14ac:dyDescent="0.2">
      <c r="A10" s="34" t="s">
        <v>80</v>
      </c>
      <c r="B10" s="6">
        <v>0</v>
      </c>
      <c r="C10" s="6">
        <v>0</v>
      </c>
      <c r="D10" s="6">
        <f>B10+C10</f>
        <v>0</v>
      </c>
      <c r="E10" s="6">
        <v>0</v>
      </c>
      <c r="F10" s="6">
        <v>0</v>
      </c>
      <c r="G10" s="6">
        <f>D10-E10</f>
        <v>0</v>
      </c>
    </row>
    <row r="11" spans="1:7" x14ac:dyDescent="0.2">
      <c r="A11" s="34"/>
      <c r="B11" s="9"/>
      <c r="C11" s="9"/>
      <c r="D11" s="9"/>
      <c r="E11" s="9"/>
      <c r="F11" s="9"/>
      <c r="G11" s="9"/>
    </row>
    <row r="12" spans="1:7" x14ac:dyDescent="0.2">
      <c r="A12" s="34" t="s">
        <v>41</v>
      </c>
      <c r="B12" s="6">
        <v>0</v>
      </c>
      <c r="C12" s="6">
        <v>0</v>
      </c>
      <c r="D12" s="6">
        <f>B12+C12</f>
        <v>0</v>
      </c>
      <c r="E12" s="6">
        <v>0</v>
      </c>
      <c r="F12" s="6">
        <v>0</v>
      </c>
      <c r="G12" s="6">
        <f>D12-E12</f>
        <v>0</v>
      </c>
    </row>
    <row r="13" spans="1:7" x14ac:dyDescent="0.2">
      <c r="A13" s="34"/>
      <c r="B13" s="9"/>
      <c r="C13" s="9"/>
      <c r="D13" s="9"/>
      <c r="E13" s="9"/>
      <c r="F13" s="9"/>
      <c r="G13" s="9"/>
    </row>
    <row r="14" spans="1:7" x14ac:dyDescent="0.2">
      <c r="A14" s="34" t="s">
        <v>66</v>
      </c>
      <c r="B14" s="6">
        <v>0</v>
      </c>
      <c r="C14" s="6">
        <v>0</v>
      </c>
      <c r="D14" s="6">
        <f>B14+C14</f>
        <v>0</v>
      </c>
      <c r="E14" s="6">
        <v>0</v>
      </c>
      <c r="F14" s="6">
        <v>0</v>
      </c>
      <c r="G14" s="6">
        <f>D14-E14</f>
        <v>0</v>
      </c>
    </row>
    <row r="15" spans="1:7" x14ac:dyDescent="0.2">
      <c r="A15" s="35"/>
      <c r="B15" s="10"/>
      <c r="C15" s="10"/>
      <c r="D15" s="10"/>
      <c r="E15" s="10"/>
      <c r="F15" s="10"/>
      <c r="G15" s="10"/>
    </row>
    <row r="16" spans="1:7" x14ac:dyDescent="0.2">
      <c r="A16" s="36" t="s">
        <v>77</v>
      </c>
      <c r="B16" s="45">
        <v>30147872.850000001</v>
      </c>
      <c r="C16" s="45">
        <v>0</v>
      </c>
      <c r="D16" s="45">
        <v>30147872.850000001</v>
      </c>
      <c r="E16" s="45">
        <v>24060660.360000003</v>
      </c>
      <c r="F16" s="45">
        <v>24060660.370000001</v>
      </c>
      <c r="G16" s="45">
        <v>6087212.4900000002</v>
      </c>
    </row>
    <row r="22" spans="1:4" x14ac:dyDescent="0.2">
      <c r="A22" s="56" t="s">
        <v>147</v>
      </c>
      <c r="B22" s="56"/>
      <c r="C22" s="57"/>
      <c r="D22" s="57"/>
    </row>
    <row r="23" spans="1:4" x14ac:dyDescent="0.2">
      <c r="A23" s="56" t="s">
        <v>148</v>
      </c>
      <c r="B23" s="56"/>
      <c r="C23" s="57"/>
      <c r="D23" s="57"/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showGridLines="0" tabSelected="1" topLeftCell="A28" workbookViewId="0">
      <selection activeCell="A56" sqref="A56:D57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8" t="s">
        <v>132</v>
      </c>
      <c r="B1" s="49"/>
      <c r="C1" s="49"/>
      <c r="D1" s="49"/>
      <c r="E1" s="49"/>
      <c r="F1" s="49"/>
      <c r="G1" s="50"/>
    </row>
    <row r="2" spans="1:7" x14ac:dyDescent="0.2">
      <c r="A2" s="13"/>
      <c r="B2" s="13"/>
      <c r="C2" s="13"/>
      <c r="D2" s="13"/>
      <c r="E2" s="13"/>
      <c r="F2" s="13"/>
      <c r="G2" s="13"/>
    </row>
    <row r="3" spans="1:7" x14ac:dyDescent="0.2">
      <c r="A3" s="23"/>
      <c r="B3" s="26" t="s">
        <v>0</v>
      </c>
      <c r="C3" s="27"/>
      <c r="D3" s="27"/>
      <c r="E3" s="27"/>
      <c r="F3" s="28"/>
      <c r="G3" s="51" t="s">
        <v>7</v>
      </c>
    </row>
    <row r="4" spans="1:7" ht="24.95" customHeight="1" x14ac:dyDescent="0.2">
      <c r="A4" s="24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52"/>
    </row>
    <row r="5" spans="1:7" x14ac:dyDescent="0.2">
      <c r="A5" s="25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12"/>
      <c r="B6" s="18"/>
      <c r="C6" s="18"/>
      <c r="D6" s="18"/>
      <c r="E6" s="18"/>
      <c r="F6" s="18"/>
      <c r="G6" s="18"/>
    </row>
    <row r="7" spans="1:7" x14ac:dyDescent="0.2">
      <c r="A7" s="46" t="s">
        <v>135</v>
      </c>
      <c r="B7" s="42">
        <v>2328116</v>
      </c>
      <c r="C7" s="42">
        <v>538000</v>
      </c>
      <c r="D7" s="42">
        <f>B7+C7</f>
        <v>2866116</v>
      </c>
      <c r="E7" s="42">
        <v>1968523.98</v>
      </c>
      <c r="F7" s="42">
        <v>1968523.98</v>
      </c>
      <c r="G7" s="42">
        <f>D7-E7</f>
        <v>897592.02</v>
      </c>
    </row>
    <row r="8" spans="1:7" x14ac:dyDescent="0.2">
      <c r="A8" s="46" t="s">
        <v>136</v>
      </c>
      <c r="B8" s="42">
        <v>4082686</v>
      </c>
      <c r="C8" s="42">
        <v>546704</v>
      </c>
      <c r="D8" s="42">
        <f t="shared" ref="D8:D12" si="0">B8+C8</f>
        <v>4629390</v>
      </c>
      <c r="E8" s="42">
        <v>3496474.7</v>
      </c>
      <c r="F8" s="42">
        <v>3496474.7</v>
      </c>
      <c r="G8" s="42">
        <f t="shared" ref="G8:G12" si="1">D8-E8</f>
        <v>1132915.2999999998</v>
      </c>
    </row>
    <row r="9" spans="1:7" x14ac:dyDescent="0.2">
      <c r="A9" s="46" t="s">
        <v>137</v>
      </c>
      <c r="B9" s="42">
        <v>2974214</v>
      </c>
      <c r="C9" s="42">
        <v>521000</v>
      </c>
      <c r="D9" s="42">
        <f t="shared" si="0"/>
        <v>3495214</v>
      </c>
      <c r="E9" s="42">
        <v>2644527.0699999998</v>
      </c>
      <c r="F9" s="42">
        <v>2644527.0699999998</v>
      </c>
      <c r="G9" s="42">
        <f t="shared" si="1"/>
        <v>850686.93000000017</v>
      </c>
    </row>
    <row r="10" spans="1:7" x14ac:dyDescent="0.2">
      <c r="A10" s="46" t="s">
        <v>138</v>
      </c>
      <c r="B10" s="42">
        <v>18585570.850000001</v>
      </c>
      <c r="C10" s="42">
        <v>-2403134</v>
      </c>
      <c r="D10" s="42">
        <f t="shared" si="0"/>
        <v>16182436.850000001</v>
      </c>
      <c r="E10" s="42">
        <v>13719851.6</v>
      </c>
      <c r="F10" s="42">
        <v>13719851.609999999</v>
      </c>
      <c r="G10" s="42">
        <f t="shared" si="1"/>
        <v>2462585.2500000019</v>
      </c>
    </row>
    <row r="11" spans="1:7" x14ac:dyDescent="0.2">
      <c r="A11" s="46" t="s">
        <v>139</v>
      </c>
      <c r="B11" s="42">
        <v>1608213</v>
      </c>
      <c r="C11" s="42">
        <v>731430</v>
      </c>
      <c r="D11" s="42">
        <f t="shared" si="0"/>
        <v>2339643</v>
      </c>
      <c r="E11" s="42">
        <v>1845899.93</v>
      </c>
      <c r="F11" s="42">
        <v>1845899.93</v>
      </c>
      <c r="G11" s="42">
        <f t="shared" si="1"/>
        <v>493743.07000000007</v>
      </c>
    </row>
    <row r="12" spans="1:7" x14ac:dyDescent="0.2">
      <c r="A12" s="46" t="s">
        <v>140</v>
      </c>
      <c r="B12" s="42">
        <v>569073</v>
      </c>
      <c r="C12" s="42">
        <v>66000</v>
      </c>
      <c r="D12" s="42">
        <f t="shared" si="0"/>
        <v>635073</v>
      </c>
      <c r="E12" s="42">
        <v>385383.08</v>
      </c>
      <c r="F12" s="42">
        <v>385383.08</v>
      </c>
      <c r="G12" s="42">
        <f t="shared" si="1"/>
        <v>249689.91999999998</v>
      </c>
    </row>
    <row r="13" spans="1:7" x14ac:dyDescent="0.2">
      <c r="A13" s="30" t="s">
        <v>81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</row>
    <row r="14" spans="1:7" x14ac:dyDescent="0.2">
      <c r="A14" s="30" t="s">
        <v>82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</row>
    <row r="15" spans="1:7" x14ac:dyDescent="0.2">
      <c r="A15" s="30"/>
      <c r="B15" s="7"/>
      <c r="C15" s="7"/>
      <c r="D15" s="7"/>
      <c r="E15" s="7"/>
      <c r="F15" s="7"/>
      <c r="G15" s="7"/>
    </row>
    <row r="16" spans="1:7" x14ac:dyDescent="0.2">
      <c r="A16" s="31" t="s">
        <v>77</v>
      </c>
      <c r="B16" s="47">
        <v>30147872.850000001</v>
      </c>
      <c r="C16" s="47">
        <v>0</v>
      </c>
      <c r="D16" s="47">
        <v>30147872.850000001</v>
      </c>
      <c r="E16" s="47">
        <v>24060660.359999999</v>
      </c>
      <c r="F16" s="47">
        <v>24060660.369999997</v>
      </c>
      <c r="G16" s="47">
        <v>6087212.4900000021</v>
      </c>
    </row>
    <row r="19" spans="1:7" ht="45" customHeight="1" x14ac:dyDescent="0.2">
      <c r="A19" s="48" t="s">
        <v>133</v>
      </c>
      <c r="B19" s="49"/>
      <c r="C19" s="49"/>
      <c r="D19" s="49"/>
      <c r="E19" s="49"/>
      <c r="F19" s="49"/>
      <c r="G19" s="50"/>
    </row>
    <row r="21" spans="1:7" x14ac:dyDescent="0.2">
      <c r="A21" s="23"/>
      <c r="B21" s="26" t="s">
        <v>0</v>
      </c>
      <c r="C21" s="27"/>
      <c r="D21" s="27"/>
      <c r="E21" s="27"/>
      <c r="F21" s="28"/>
      <c r="G21" s="51" t="s">
        <v>7</v>
      </c>
    </row>
    <row r="22" spans="1:7" ht="22.5" x14ac:dyDescent="0.2">
      <c r="A22" s="24" t="s">
        <v>1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52"/>
    </row>
    <row r="23" spans="1:7" x14ac:dyDescent="0.2">
      <c r="A23" s="25"/>
      <c r="B23" s="4">
        <v>1</v>
      </c>
      <c r="C23" s="4">
        <v>2</v>
      </c>
      <c r="D23" s="4" t="s">
        <v>8</v>
      </c>
      <c r="E23" s="4">
        <v>4</v>
      </c>
      <c r="F23" s="4">
        <v>5</v>
      </c>
      <c r="G23" s="4" t="s">
        <v>9</v>
      </c>
    </row>
    <row r="24" spans="1:7" x14ac:dyDescent="0.2">
      <c r="A24" s="14"/>
      <c r="B24" s="15"/>
      <c r="C24" s="15"/>
      <c r="D24" s="15"/>
      <c r="E24" s="15"/>
      <c r="F24" s="15"/>
      <c r="G24" s="15"/>
    </row>
    <row r="25" spans="1:7" x14ac:dyDescent="0.2">
      <c r="A25" s="30" t="s">
        <v>83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">
      <c r="A26" s="30" t="s">
        <v>84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">
      <c r="A27" s="30" t="s">
        <v>85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">
      <c r="A28" s="30" t="s">
        <v>86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">
      <c r="A29" s="2"/>
      <c r="B29" s="17"/>
      <c r="C29" s="17"/>
      <c r="D29" s="17"/>
      <c r="E29" s="17"/>
      <c r="F29" s="17"/>
      <c r="G29" s="17"/>
    </row>
    <row r="30" spans="1:7" x14ac:dyDescent="0.2">
      <c r="A30" s="31" t="s">
        <v>77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</row>
    <row r="33" spans="1:7" ht="45" customHeight="1" x14ac:dyDescent="0.2">
      <c r="A33" s="48" t="s">
        <v>134</v>
      </c>
      <c r="B33" s="49"/>
      <c r="C33" s="49"/>
      <c r="D33" s="49"/>
      <c r="E33" s="49"/>
      <c r="F33" s="49"/>
      <c r="G33" s="50"/>
    </row>
    <row r="34" spans="1:7" x14ac:dyDescent="0.2">
      <c r="A34" s="23"/>
      <c r="B34" s="26" t="s">
        <v>0</v>
      </c>
      <c r="C34" s="27"/>
      <c r="D34" s="27"/>
      <c r="E34" s="27"/>
      <c r="F34" s="28"/>
      <c r="G34" s="51" t="s">
        <v>7</v>
      </c>
    </row>
    <row r="35" spans="1:7" ht="22.5" x14ac:dyDescent="0.2">
      <c r="A35" s="24" t="s">
        <v>1</v>
      </c>
      <c r="B35" s="3" t="s">
        <v>2</v>
      </c>
      <c r="C35" s="3" t="s">
        <v>3</v>
      </c>
      <c r="D35" s="3" t="s">
        <v>4</v>
      </c>
      <c r="E35" s="3" t="s">
        <v>5</v>
      </c>
      <c r="F35" s="3" t="s">
        <v>6</v>
      </c>
      <c r="G35" s="52"/>
    </row>
    <row r="36" spans="1:7" x14ac:dyDescent="0.2">
      <c r="A36" s="25"/>
      <c r="B36" s="4">
        <v>1</v>
      </c>
      <c r="C36" s="4">
        <v>2</v>
      </c>
      <c r="D36" s="4" t="s">
        <v>8</v>
      </c>
      <c r="E36" s="4">
        <v>4</v>
      </c>
      <c r="F36" s="4">
        <v>5</v>
      </c>
      <c r="G36" s="4" t="s">
        <v>9</v>
      </c>
    </row>
    <row r="37" spans="1:7" x14ac:dyDescent="0.2">
      <c r="A37" s="14"/>
      <c r="B37" s="15"/>
      <c r="C37" s="15"/>
      <c r="D37" s="15"/>
      <c r="E37" s="15"/>
      <c r="F37" s="15"/>
      <c r="G37" s="15"/>
    </row>
    <row r="38" spans="1:7" ht="22.5" x14ac:dyDescent="0.2">
      <c r="A38" s="32" t="s">
        <v>87</v>
      </c>
      <c r="B38" s="42">
        <v>30147872.850000001</v>
      </c>
      <c r="C38" s="42">
        <v>0</v>
      </c>
      <c r="D38" s="42">
        <f t="shared" ref="D38" si="2">B38+C38</f>
        <v>30147872.850000001</v>
      </c>
      <c r="E38" s="42">
        <v>24060660.359999999</v>
      </c>
      <c r="F38" s="42">
        <v>24060660.370000001</v>
      </c>
      <c r="G38" s="42">
        <f t="shared" ref="G38" si="3">D38-E38</f>
        <v>6087212.4900000021</v>
      </c>
    </row>
    <row r="39" spans="1:7" x14ac:dyDescent="0.2">
      <c r="A39" s="32"/>
      <c r="B39" s="16"/>
      <c r="C39" s="16"/>
      <c r="D39" s="16"/>
      <c r="E39" s="16"/>
      <c r="F39" s="16"/>
      <c r="G39" s="16"/>
    </row>
    <row r="40" spans="1:7" x14ac:dyDescent="0.2">
      <c r="A40" s="32" t="s">
        <v>88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</row>
    <row r="41" spans="1:7" x14ac:dyDescent="0.2">
      <c r="A41" s="32"/>
      <c r="B41" s="16"/>
      <c r="C41" s="16"/>
      <c r="D41" s="16"/>
      <c r="E41" s="16"/>
      <c r="F41" s="16"/>
      <c r="G41" s="16"/>
    </row>
    <row r="42" spans="1:7" ht="22.5" x14ac:dyDescent="0.2">
      <c r="A42" s="32" t="s">
        <v>89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</row>
    <row r="43" spans="1:7" x14ac:dyDescent="0.2">
      <c r="A43" s="32"/>
      <c r="B43" s="16"/>
      <c r="C43" s="16"/>
      <c r="D43" s="16"/>
      <c r="E43" s="16"/>
      <c r="F43" s="16"/>
      <c r="G43" s="16"/>
    </row>
    <row r="44" spans="1:7" ht="22.5" x14ac:dyDescent="0.2">
      <c r="A44" s="32" t="s">
        <v>90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</row>
    <row r="45" spans="1:7" x14ac:dyDescent="0.2">
      <c r="A45" s="32"/>
      <c r="B45" s="16"/>
      <c r="C45" s="16"/>
      <c r="D45" s="16"/>
      <c r="E45" s="16"/>
      <c r="F45" s="16"/>
      <c r="G45" s="16"/>
    </row>
    <row r="46" spans="1:7" ht="22.5" x14ac:dyDescent="0.2">
      <c r="A46" s="32" t="s">
        <v>91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</row>
    <row r="47" spans="1:7" x14ac:dyDescent="0.2">
      <c r="A47" s="32"/>
      <c r="B47" s="16"/>
      <c r="C47" s="16"/>
      <c r="D47" s="16"/>
      <c r="E47" s="16"/>
      <c r="F47" s="16"/>
      <c r="G47" s="16"/>
    </row>
    <row r="48" spans="1:7" ht="22.5" x14ac:dyDescent="0.2">
      <c r="A48" s="32" t="s">
        <v>92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</row>
    <row r="49" spans="1:7" x14ac:dyDescent="0.2">
      <c r="A49" s="32"/>
      <c r="B49" s="16"/>
      <c r="C49" s="16"/>
      <c r="D49" s="16"/>
      <c r="E49" s="16"/>
      <c r="F49" s="16"/>
      <c r="G49" s="16"/>
    </row>
    <row r="50" spans="1:7" x14ac:dyDescent="0.2">
      <c r="A50" s="32" t="s">
        <v>93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</row>
    <row r="51" spans="1:7" x14ac:dyDescent="0.2">
      <c r="A51" s="33"/>
      <c r="B51" s="17"/>
      <c r="C51" s="17"/>
      <c r="D51" s="17"/>
      <c r="E51" s="17"/>
      <c r="F51" s="17"/>
      <c r="G51" s="17"/>
    </row>
    <row r="52" spans="1:7" x14ac:dyDescent="0.2">
      <c r="A52" s="22" t="s">
        <v>77</v>
      </c>
      <c r="B52" s="47">
        <v>30147872.850000001</v>
      </c>
      <c r="C52" s="47">
        <v>0</v>
      </c>
      <c r="D52" s="47">
        <v>30147872.850000001</v>
      </c>
      <c r="E52" s="47">
        <v>24060660.359999999</v>
      </c>
      <c r="F52" s="47">
        <v>24060660.370000001</v>
      </c>
      <c r="G52" s="47">
        <v>6087212.4900000021</v>
      </c>
    </row>
    <row r="56" spans="1:7" x14ac:dyDescent="0.2">
      <c r="A56" s="56" t="s">
        <v>147</v>
      </c>
      <c r="B56" s="56"/>
      <c r="C56" s="57"/>
      <c r="D56" s="57"/>
    </row>
    <row r="57" spans="1:7" x14ac:dyDescent="0.2">
      <c r="A57" s="56" t="s">
        <v>148</v>
      </c>
      <c r="B57" s="56"/>
      <c r="C57" s="57"/>
      <c r="D57" s="57"/>
    </row>
  </sheetData>
  <sheetProtection formatCells="0" formatColumns="0" formatRows="0" insertRows="0" deleteRows="0" autoFilter="0"/>
  <mergeCells count="6">
    <mergeCell ref="G3:G4"/>
    <mergeCell ref="G21:G22"/>
    <mergeCell ref="G34:G35"/>
    <mergeCell ref="A1:G1"/>
    <mergeCell ref="A19:G19"/>
    <mergeCell ref="A33:G33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3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showGridLines="0" topLeftCell="A13" zoomScale="120" zoomScaleNormal="120" workbookViewId="0">
      <selection activeCell="D50" sqref="D50:G50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8" t="s">
        <v>141</v>
      </c>
      <c r="B1" s="53"/>
      <c r="C1" s="53"/>
      <c r="D1" s="53"/>
      <c r="E1" s="53"/>
      <c r="F1" s="53"/>
      <c r="G1" s="54"/>
    </row>
    <row r="2" spans="1:7" x14ac:dyDescent="0.2">
      <c r="A2" s="23"/>
      <c r="B2" s="26" t="s">
        <v>0</v>
      </c>
      <c r="C2" s="27"/>
      <c r="D2" s="27"/>
      <c r="E2" s="27"/>
      <c r="F2" s="28"/>
      <c r="G2" s="51" t="s">
        <v>7</v>
      </c>
    </row>
    <row r="3" spans="1:7" ht="24.95" customHeight="1" x14ac:dyDescent="0.2">
      <c r="A3" s="24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2"/>
    </row>
    <row r="4" spans="1:7" x14ac:dyDescent="0.2">
      <c r="A4" s="25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21"/>
      <c r="B5" s="5"/>
      <c r="C5" s="5"/>
      <c r="D5" s="5"/>
      <c r="E5" s="5"/>
      <c r="F5" s="5"/>
      <c r="G5" s="5"/>
    </row>
    <row r="6" spans="1:7" x14ac:dyDescent="0.2">
      <c r="A6" s="19" t="s">
        <v>94</v>
      </c>
      <c r="B6" s="43">
        <f t="shared" ref="B6:G6" si="0">SUM(B7:B14)</f>
        <v>9954089</v>
      </c>
      <c r="C6" s="43">
        <f t="shared" si="0"/>
        <v>1671704</v>
      </c>
      <c r="D6" s="43">
        <f t="shared" si="0"/>
        <v>11625793</v>
      </c>
      <c r="E6" s="43">
        <f t="shared" si="0"/>
        <v>8494908.8300000001</v>
      </c>
      <c r="F6" s="43">
        <f t="shared" si="0"/>
        <v>8494908.8300000001</v>
      </c>
      <c r="G6" s="43">
        <f t="shared" si="0"/>
        <v>3130884.17</v>
      </c>
    </row>
    <row r="7" spans="1:7" x14ac:dyDescent="0.2">
      <c r="A7" s="29" t="s">
        <v>95</v>
      </c>
      <c r="B7" s="42">
        <v>0</v>
      </c>
      <c r="C7" s="42">
        <v>0</v>
      </c>
      <c r="D7" s="42">
        <f>B7+C7</f>
        <v>0</v>
      </c>
      <c r="E7" s="42">
        <v>0</v>
      </c>
      <c r="F7" s="42">
        <v>0</v>
      </c>
      <c r="G7" s="42">
        <f>D7-E7</f>
        <v>0</v>
      </c>
    </row>
    <row r="8" spans="1:7" x14ac:dyDescent="0.2">
      <c r="A8" s="29" t="s">
        <v>96</v>
      </c>
      <c r="B8" s="42">
        <v>0</v>
      </c>
      <c r="C8" s="42">
        <v>0</v>
      </c>
      <c r="D8" s="42">
        <f t="shared" ref="D8:D14" si="1">B8+C8</f>
        <v>0</v>
      </c>
      <c r="E8" s="42">
        <v>0</v>
      </c>
      <c r="F8" s="42">
        <v>0</v>
      </c>
      <c r="G8" s="42">
        <f t="shared" ref="G8:G14" si="2">D8-E8</f>
        <v>0</v>
      </c>
    </row>
    <row r="9" spans="1:7" x14ac:dyDescent="0.2">
      <c r="A9" s="29" t="s">
        <v>97</v>
      </c>
      <c r="B9" s="42">
        <v>0</v>
      </c>
      <c r="C9" s="42">
        <v>0</v>
      </c>
      <c r="D9" s="42">
        <f t="shared" si="1"/>
        <v>0</v>
      </c>
      <c r="E9" s="42">
        <v>0</v>
      </c>
      <c r="F9" s="42">
        <v>0</v>
      </c>
      <c r="G9" s="42">
        <f t="shared" si="2"/>
        <v>0</v>
      </c>
    </row>
    <row r="10" spans="1:7" x14ac:dyDescent="0.2">
      <c r="A10" s="29" t="s">
        <v>98</v>
      </c>
      <c r="B10" s="42">
        <v>0</v>
      </c>
      <c r="C10" s="42">
        <v>0</v>
      </c>
      <c r="D10" s="42">
        <f t="shared" si="1"/>
        <v>0</v>
      </c>
      <c r="E10" s="42">
        <v>0</v>
      </c>
      <c r="F10" s="42">
        <v>0</v>
      </c>
      <c r="G10" s="42">
        <f t="shared" si="2"/>
        <v>0</v>
      </c>
    </row>
    <row r="11" spans="1:7" x14ac:dyDescent="0.2">
      <c r="A11" s="29" t="s">
        <v>99</v>
      </c>
      <c r="B11" s="42">
        <v>9954089</v>
      </c>
      <c r="C11" s="42">
        <v>1671704</v>
      </c>
      <c r="D11" s="42">
        <f t="shared" si="1"/>
        <v>11625793</v>
      </c>
      <c r="E11" s="42">
        <v>8494908.8300000001</v>
      </c>
      <c r="F11" s="42">
        <v>8494908.8300000001</v>
      </c>
      <c r="G11" s="42">
        <f t="shared" si="2"/>
        <v>3130884.17</v>
      </c>
    </row>
    <row r="12" spans="1:7" x14ac:dyDescent="0.2">
      <c r="A12" s="29" t="s">
        <v>100</v>
      </c>
      <c r="B12" s="42">
        <v>0</v>
      </c>
      <c r="C12" s="42">
        <v>0</v>
      </c>
      <c r="D12" s="42">
        <f t="shared" si="1"/>
        <v>0</v>
      </c>
      <c r="E12" s="42">
        <v>0</v>
      </c>
      <c r="F12" s="42">
        <v>0</v>
      </c>
      <c r="G12" s="42">
        <f t="shared" si="2"/>
        <v>0</v>
      </c>
    </row>
    <row r="13" spans="1:7" x14ac:dyDescent="0.2">
      <c r="A13" s="29" t="s">
        <v>101</v>
      </c>
      <c r="B13" s="42">
        <v>0</v>
      </c>
      <c r="C13" s="42">
        <v>0</v>
      </c>
      <c r="D13" s="42">
        <f t="shared" si="1"/>
        <v>0</v>
      </c>
      <c r="E13" s="42">
        <v>0</v>
      </c>
      <c r="F13" s="42">
        <v>0</v>
      </c>
      <c r="G13" s="42">
        <f t="shared" si="2"/>
        <v>0</v>
      </c>
    </row>
    <row r="14" spans="1:7" x14ac:dyDescent="0.2">
      <c r="A14" s="29" t="s">
        <v>36</v>
      </c>
      <c r="B14" s="42">
        <v>0</v>
      </c>
      <c r="C14" s="42">
        <v>0</v>
      </c>
      <c r="D14" s="42">
        <f t="shared" si="1"/>
        <v>0</v>
      </c>
      <c r="E14" s="42">
        <v>0</v>
      </c>
      <c r="F14" s="42">
        <v>0</v>
      </c>
      <c r="G14" s="42">
        <f t="shared" si="2"/>
        <v>0</v>
      </c>
    </row>
    <row r="15" spans="1:7" x14ac:dyDescent="0.2">
      <c r="A15" s="20"/>
      <c r="B15" s="6"/>
      <c r="C15" s="6"/>
      <c r="D15" s="6"/>
      <c r="E15" s="6"/>
      <c r="F15" s="6"/>
      <c r="G15" s="6"/>
    </row>
    <row r="16" spans="1:7" x14ac:dyDescent="0.2">
      <c r="A16" s="19" t="s">
        <v>102</v>
      </c>
      <c r="B16" s="43">
        <f t="shared" ref="B16:G16" si="3">SUM(B17:B23)</f>
        <v>20193783.850000001</v>
      </c>
      <c r="C16" s="43">
        <f t="shared" si="3"/>
        <v>-1671704</v>
      </c>
      <c r="D16" s="43">
        <f t="shared" si="3"/>
        <v>18522079.850000001</v>
      </c>
      <c r="E16" s="43">
        <f t="shared" si="3"/>
        <v>15565751.529999999</v>
      </c>
      <c r="F16" s="43">
        <f t="shared" si="3"/>
        <v>15565751.539999999</v>
      </c>
      <c r="G16" s="43">
        <f t="shared" si="3"/>
        <v>2956328.3200000022</v>
      </c>
    </row>
    <row r="17" spans="1:7" x14ac:dyDescent="0.2">
      <c r="A17" s="29" t="s">
        <v>103</v>
      </c>
      <c r="B17" s="42">
        <v>0</v>
      </c>
      <c r="C17" s="42">
        <v>0</v>
      </c>
      <c r="D17" s="42">
        <f>B17+C17</f>
        <v>0</v>
      </c>
      <c r="E17" s="42">
        <v>0</v>
      </c>
      <c r="F17" s="42">
        <v>0</v>
      </c>
      <c r="G17" s="42">
        <f t="shared" ref="G17:G23" si="4">D17-E17</f>
        <v>0</v>
      </c>
    </row>
    <row r="18" spans="1:7" x14ac:dyDescent="0.2">
      <c r="A18" s="29" t="s">
        <v>104</v>
      </c>
      <c r="B18" s="42">
        <v>20193783.850000001</v>
      </c>
      <c r="C18" s="42">
        <v>-1671704</v>
      </c>
      <c r="D18" s="42">
        <f t="shared" ref="D18:D23" si="5">B18+C18</f>
        <v>18522079.850000001</v>
      </c>
      <c r="E18" s="42">
        <v>15565751.529999999</v>
      </c>
      <c r="F18" s="42">
        <v>15565751.539999999</v>
      </c>
      <c r="G18" s="42">
        <f t="shared" si="4"/>
        <v>2956328.3200000022</v>
      </c>
    </row>
    <row r="19" spans="1:7" x14ac:dyDescent="0.2">
      <c r="A19" s="29" t="s">
        <v>105</v>
      </c>
      <c r="B19" s="42">
        <v>0</v>
      </c>
      <c r="C19" s="42">
        <v>0</v>
      </c>
      <c r="D19" s="42">
        <f t="shared" si="5"/>
        <v>0</v>
      </c>
      <c r="E19" s="42">
        <v>0</v>
      </c>
      <c r="F19" s="42">
        <v>0</v>
      </c>
      <c r="G19" s="42">
        <f t="shared" si="4"/>
        <v>0</v>
      </c>
    </row>
    <row r="20" spans="1:7" x14ac:dyDescent="0.2">
      <c r="A20" s="29" t="s">
        <v>106</v>
      </c>
      <c r="B20" s="42">
        <v>0</v>
      </c>
      <c r="C20" s="42">
        <v>0</v>
      </c>
      <c r="D20" s="42">
        <f t="shared" si="5"/>
        <v>0</v>
      </c>
      <c r="E20" s="42">
        <v>0</v>
      </c>
      <c r="F20" s="42">
        <v>0</v>
      </c>
      <c r="G20" s="42">
        <f t="shared" si="4"/>
        <v>0</v>
      </c>
    </row>
    <row r="21" spans="1:7" x14ac:dyDescent="0.2">
      <c r="A21" s="29" t="s">
        <v>107</v>
      </c>
      <c r="B21" s="42">
        <v>0</v>
      </c>
      <c r="C21" s="42">
        <v>0</v>
      </c>
      <c r="D21" s="42">
        <f t="shared" si="5"/>
        <v>0</v>
      </c>
      <c r="E21" s="42">
        <v>0</v>
      </c>
      <c r="F21" s="42">
        <v>0</v>
      </c>
      <c r="G21" s="42">
        <f t="shared" si="4"/>
        <v>0</v>
      </c>
    </row>
    <row r="22" spans="1:7" x14ac:dyDescent="0.2">
      <c r="A22" s="29" t="s">
        <v>108</v>
      </c>
      <c r="B22" s="42">
        <v>0</v>
      </c>
      <c r="C22" s="42">
        <v>0</v>
      </c>
      <c r="D22" s="42">
        <f t="shared" si="5"/>
        <v>0</v>
      </c>
      <c r="E22" s="42">
        <v>0</v>
      </c>
      <c r="F22" s="42">
        <v>0</v>
      </c>
      <c r="G22" s="42">
        <f t="shared" si="4"/>
        <v>0</v>
      </c>
    </row>
    <row r="23" spans="1:7" x14ac:dyDescent="0.2">
      <c r="A23" s="29" t="s">
        <v>109</v>
      </c>
      <c r="B23" s="42">
        <v>0</v>
      </c>
      <c r="C23" s="42">
        <v>0</v>
      </c>
      <c r="D23" s="42">
        <f t="shared" si="5"/>
        <v>0</v>
      </c>
      <c r="E23" s="42">
        <v>0</v>
      </c>
      <c r="F23" s="42">
        <v>0</v>
      </c>
      <c r="G23" s="42">
        <f t="shared" si="4"/>
        <v>0</v>
      </c>
    </row>
    <row r="24" spans="1:7" x14ac:dyDescent="0.2">
      <c r="A24" s="20"/>
      <c r="B24" s="6"/>
      <c r="C24" s="6"/>
      <c r="D24" s="6"/>
      <c r="E24" s="6"/>
      <c r="F24" s="6"/>
      <c r="G24" s="6"/>
    </row>
    <row r="25" spans="1:7" x14ac:dyDescent="0.2">
      <c r="A25" s="19" t="s">
        <v>110</v>
      </c>
      <c r="B25" s="43">
        <f t="shared" ref="B25:G25" si="6">SUM(B26:B34)</f>
        <v>0</v>
      </c>
      <c r="C25" s="43">
        <f t="shared" si="6"/>
        <v>0</v>
      </c>
      <c r="D25" s="43">
        <f t="shared" si="6"/>
        <v>0</v>
      </c>
      <c r="E25" s="43">
        <f t="shared" si="6"/>
        <v>0</v>
      </c>
      <c r="F25" s="43">
        <f t="shared" si="6"/>
        <v>0</v>
      </c>
      <c r="G25" s="43">
        <f t="shared" si="6"/>
        <v>0</v>
      </c>
    </row>
    <row r="26" spans="1:7" x14ac:dyDescent="0.2">
      <c r="A26" s="29" t="s">
        <v>111</v>
      </c>
      <c r="B26" s="42">
        <v>0</v>
      </c>
      <c r="C26" s="42">
        <v>0</v>
      </c>
      <c r="D26" s="42">
        <f>B26+C26</f>
        <v>0</v>
      </c>
      <c r="E26" s="42">
        <v>0</v>
      </c>
      <c r="F26" s="42">
        <v>0</v>
      </c>
      <c r="G26" s="42">
        <f t="shared" ref="G26:G34" si="7">D26-E26</f>
        <v>0</v>
      </c>
    </row>
    <row r="27" spans="1:7" x14ac:dyDescent="0.2">
      <c r="A27" s="29" t="s">
        <v>112</v>
      </c>
      <c r="B27" s="42">
        <v>0</v>
      </c>
      <c r="C27" s="42">
        <v>0</v>
      </c>
      <c r="D27" s="42">
        <f t="shared" ref="D27:D34" si="8">B27+C27</f>
        <v>0</v>
      </c>
      <c r="E27" s="42">
        <v>0</v>
      </c>
      <c r="F27" s="42">
        <v>0</v>
      </c>
      <c r="G27" s="42">
        <f t="shared" si="7"/>
        <v>0</v>
      </c>
    </row>
    <row r="28" spans="1:7" x14ac:dyDescent="0.2">
      <c r="A28" s="29" t="s">
        <v>113</v>
      </c>
      <c r="B28" s="42">
        <v>0</v>
      </c>
      <c r="C28" s="42">
        <v>0</v>
      </c>
      <c r="D28" s="42">
        <f t="shared" si="8"/>
        <v>0</v>
      </c>
      <c r="E28" s="42">
        <v>0</v>
      </c>
      <c r="F28" s="42">
        <v>0</v>
      </c>
      <c r="G28" s="42">
        <f t="shared" si="7"/>
        <v>0</v>
      </c>
    </row>
    <row r="29" spans="1:7" x14ac:dyDescent="0.2">
      <c r="A29" s="29" t="s">
        <v>114</v>
      </c>
      <c r="B29" s="42">
        <v>0</v>
      </c>
      <c r="C29" s="42">
        <v>0</v>
      </c>
      <c r="D29" s="42">
        <f t="shared" si="8"/>
        <v>0</v>
      </c>
      <c r="E29" s="42">
        <v>0</v>
      </c>
      <c r="F29" s="42">
        <v>0</v>
      </c>
      <c r="G29" s="42">
        <f t="shared" si="7"/>
        <v>0</v>
      </c>
    </row>
    <row r="30" spans="1:7" x14ac:dyDescent="0.2">
      <c r="A30" s="29" t="s">
        <v>115</v>
      </c>
      <c r="B30" s="42">
        <v>0</v>
      </c>
      <c r="C30" s="42">
        <v>0</v>
      </c>
      <c r="D30" s="42">
        <f t="shared" si="8"/>
        <v>0</v>
      </c>
      <c r="E30" s="42">
        <v>0</v>
      </c>
      <c r="F30" s="42">
        <v>0</v>
      </c>
      <c r="G30" s="42">
        <f t="shared" si="7"/>
        <v>0</v>
      </c>
    </row>
    <row r="31" spans="1:7" x14ac:dyDescent="0.2">
      <c r="A31" s="29" t="s">
        <v>116</v>
      </c>
      <c r="B31" s="42">
        <v>0</v>
      </c>
      <c r="C31" s="42">
        <v>0</v>
      </c>
      <c r="D31" s="42">
        <f t="shared" si="8"/>
        <v>0</v>
      </c>
      <c r="E31" s="42">
        <v>0</v>
      </c>
      <c r="F31" s="42">
        <v>0</v>
      </c>
      <c r="G31" s="42">
        <f t="shared" si="7"/>
        <v>0</v>
      </c>
    </row>
    <row r="32" spans="1:7" x14ac:dyDescent="0.2">
      <c r="A32" s="29" t="s">
        <v>117</v>
      </c>
      <c r="B32" s="42">
        <v>0</v>
      </c>
      <c r="C32" s="42">
        <v>0</v>
      </c>
      <c r="D32" s="42">
        <f t="shared" si="8"/>
        <v>0</v>
      </c>
      <c r="E32" s="42">
        <v>0</v>
      </c>
      <c r="F32" s="42">
        <v>0</v>
      </c>
      <c r="G32" s="42">
        <f t="shared" si="7"/>
        <v>0</v>
      </c>
    </row>
    <row r="33" spans="1:7" x14ac:dyDescent="0.2">
      <c r="A33" s="29" t="s">
        <v>118</v>
      </c>
      <c r="B33" s="42">
        <v>0</v>
      </c>
      <c r="C33" s="42">
        <v>0</v>
      </c>
      <c r="D33" s="42">
        <f t="shared" si="8"/>
        <v>0</v>
      </c>
      <c r="E33" s="42">
        <v>0</v>
      </c>
      <c r="F33" s="42">
        <v>0</v>
      </c>
      <c r="G33" s="42">
        <f t="shared" si="7"/>
        <v>0</v>
      </c>
    </row>
    <row r="34" spans="1:7" x14ac:dyDescent="0.2">
      <c r="A34" s="29" t="s">
        <v>119</v>
      </c>
      <c r="B34" s="42">
        <v>0</v>
      </c>
      <c r="C34" s="42">
        <v>0</v>
      </c>
      <c r="D34" s="42">
        <f t="shared" si="8"/>
        <v>0</v>
      </c>
      <c r="E34" s="42">
        <v>0</v>
      </c>
      <c r="F34" s="42">
        <v>0</v>
      </c>
      <c r="G34" s="42">
        <f t="shared" si="7"/>
        <v>0</v>
      </c>
    </row>
    <row r="35" spans="1:7" x14ac:dyDescent="0.2">
      <c r="A35" s="20"/>
      <c r="B35" s="6"/>
      <c r="C35" s="6"/>
      <c r="D35" s="6"/>
      <c r="E35" s="6"/>
      <c r="F35" s="6"/>
      <c r="G35" s="6"/>
    </row>
    <row r="36" spans="1:7" x14ac:dyDescent="0.2">
      <c r="A36" s="19" t="s">
        <v>120</v>
      </c>
      <c r="B36" s="43">
        <f t="shared" ref="B36:G36" si="9">SUM(B37:B40)</f>
        <v>0</v>
      </c>
      <c r="C36" s="43">
        <f t="shared" si="9"/>
        <v>0</v>
      </c>
      <c r="D36" s="43">
        <f t="shared" si="9"/>
        <v>0</v>
      </c>
      <c r="E36" s="43">
        <f t="shared" si="9"/>
        <v>0</v>
      </c>
      <c r="F36" s="43">
        <f t="shared" si="9"/>
        <v>0</v>
      </c>
      <c r="G36" s="43">
        <f t="shared" si="9"/>
        <v>0</v>
      </c>
    </row>
    <row r="37" spans="1:7" x14ac:dyDescent="0.2">
      <c r="A37" s="29" t="s">
        <v>121</v>
      </c>
      <c r="B37" s="42">
        <v>0</v>
      </c>
      <c r="C37" s="42">
        <v>0</v>
      </c>
      <c r="D37" s="42">
        <f>B37+C37</f>
        <v>0</v>
      </c>
      <c r="E37" s="42">
        <v>0</v>
      </c>
      <c r="F37" s="42">
        <v>0</v>
      </c>
      <c r="G37" s="42">
        <f t="shared" ref="G37:G40" si="10">D37-E37</f>
        <v>0</v>
      </c>
    </row>
    <row r="38" spans="1:7" ht="22.5" x14ac:dyDescent="0.2">
      <c r="A38" s="29" t="s">
        <v>122</v>
      </c>
      <c r="B38" s="42">
        <v>0</v>
      </c>
      <c r="C38" s="42">
        <v>0</v>
      </c>
      <c r="D38" s="42">
        <f t="shared" ref="D38:D40" si="11">B38+C38</f>
        <v>0</v>
      </c>
      <c r="E38" s="42">
        <v>0</v>
      </c>
      <c r="F38" s="42">
        <v>0</v>
      </c>
      <c r="G38" s="42">
        <f t="shared" si="10"/>
        <v>0</v>
      </c>
    </row>
    <row r="39" spans="1:7" x14ac:dyDescent="0.2">
      <c r="A39" s="29" t="s">
        <v>123</v>
      </c>
      <c r="B39" s="42">
        <v>0</v>
      </c>
      <c r="C39" s="42">
        <v>0</v>
      </c>
      <c r="D39" s="42">
        <f t="shared" si="11"/>
        <v>0</v>
      </c>
      <c r="E39" s="42">
        <v>0</v>
      </c>
      <c r="F39" s="42">
        <v>0</v>
      </c>
      <c r="G39" s="42">
        <f t="shared" si="10"/>
        <v>0</v>
      </c>
    </row>
    <row r="40" spans="1:7" x14ac:dyDescent="0.2">
      <c r="A40" s="29" t="s">
        <v>124</v>
      </c>
      <c r="B40" s="42">
        <v>0</v>
      </c>
      <c r="C40" s="42">
        <v>0</v>
      </c>
      <c r="D40" s="42">
        <f t="shared" si="11"/>
        <v>0</v>
      </c>
      <c r="E40" s="42">
        <v>0</v>
      </c>
      <c r="F40" s="42">
        <v>0</v>
      </c>
      <c r="G40" s="42">
        <f t="shared" si="10"/>
        <v>0</v>
      </c>
    </row>
    <row r="41" spans="1:7" x14ac:dyDescent="0.2">
      <c r="A41" s="20"/>
      <c r="B41" s="6"/>
      <c r="C41" s="6"/>
      <c r="D41" s="6"/>
      <c r="E41" s="6"/>
      <c r="F41" s="6"/>
      <c r="G41" s="6"/>
    </row>
    <row r="42" spans="1:7" x14ac:dyDescent="0.2">
      <c r="A42" s="22" t="s">
        <v>77</v>
      </c>
      <c r="B42" s="11">
        <v>30147872.850000001</v>
      </c>
      <c r="C42" s="11">
        <v>0</v>
      </c>
      <c r="D42" s="11">
        <v>30147872.850000001</v>
      </c>
      <c r="E42" s="11">
        <v>24060660.359999999</v>
      </c>
      <c r="F42" s="11">
        <v>24060660.369999997</v>
      </c>
      <c r="G42" s="11">
        <v>6087212.4900000021</v>
      </c>
    </row>
    <row r="49" spans="1:7" x14ac:dyDescent="0.2">
      <c r="A49" s="55" t="s">
        <v>143</v>
      </c>
      <c r="B49" s="55"/>
      <c r="C49" s="55"/>
      <c r="D49" s="55" t="s">
        <v>143</v>
      </c>
      <c r="E49" s="55"/>
      <c r="F49" s="55"/>
      <c r="G49" s="55"/>
    </row>
    <row r="50" spans="1:7" x14ac:dyDescent="0.2">
      <c r="A50" s="55" t="s">
        <v>142</v>
      </c>
      <c r="B50" s="55"/>
      <c r="C50" s="55"/>
      <c r="D50" s="55" t="s">
        <v>145</v>
      </c>
      <c r="E50" s="55"/>
      <c r="F50" s="55"/>
      <c r="G50" s="55"/>
    </row>
    <row r="51" spans="1:7" x14ac:dyDescent="0.2">
      <c r="A51" s="55" t="s">
        <v>144</v>
      </c>
      <c r="B51" s="55"/>
      <c r="C51" s="55"/>
      <c r="D51" s="55" t="s">
        <v>146</v>
      </c>
      <c r="E51" s="55"/>
      <c r="F51" s="55"/>
      <c r="G51" s="55"/>
    </row>
  </sheetData>
  <sheetProtection formatCells="0" formatColumns="0" formatRows="0" autoFilter="0"/>
  <mergeCells count="8">
    <mergeCell ref="G2:G3"/>
    <mergeCell ref="A1:G1"/>
    <mergeCell ref="A50:C50"/>
    <mergeCell ref="A49:C49"/>
    <mergeCell ref="A51:C51"/>
    <mergeCell ref="D50:G50"/>
    <mergeCell ref="D51:G51"/>
    <mergeCell ref="D49:G49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purl.org/dc/elements/1.1/"/>
    <ds:schemaRef ds:uri="http://schemas.microsoft.com/office/2006/metadata/properties"/>
    <ds:schemaRef ds:uri="6aa8a68a-ab09-4ac8-a697-fdce915bc56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C4C1C4E-5559-4321-BBF0-454E6D312E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</cp:lastModifiedBy>
  <cp:revision/>
  <cp:lastPrinted>2024-02-21T19:28:52Z</cp:lastPrinted>
  <dcterms:created xsi:type="dcterms:W3CDTF">2014-02-10T03:37:14Z</dcterms:created>
  <dcterms:modified xsi:type="dcterms:W3CDTF">2024-02-21T21:52:30Z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