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8770" windowHeight="1227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E10" i="1"/>
  <c r="C10" i="1"/>
  <c r="B10" i="1"/>
  <c r="D9" i="1"/>
  <c r="G9" i="1" s="1"/>
  <c r="D8" i="1"/>
  <c r="D7" i="1" s="1"/>
  <c r="F7" i="1"/>
  <c r="E7" i="1"/>
  <c r="C7" i="1"/>
  <c r="B7" i="1"/>
  <c r="G20" i="1" l="1"/>
  <c r="G19" i="1" s="1"/>
  <c r="D26" i="1"/>
  <c r="G11" i="1"/>
  <c r="G10" i="1" s="1"/>
  <c r="G8" i="1"/>
  <c r="G7" i="1" s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<sst xmlns="http://schemas.openxmlformats.org/spreadsheetml/2006/main" count="44" uniqueCount="44">
  <si>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</si>
  <si>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</si>
  <si>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</si>
  <si>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</si>
  <si>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</si>
  <si>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</si>
  <si>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</si>
  <si>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</si>
  <si>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</si>
  <si>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</si>
  <si>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</si>
  <si>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</si>
  <si>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</si>
  <si>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</si>
  <si>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</si>
  <si>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</si>
  <si>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</si>
  <si>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</si>
  <si>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</si>
  <si>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</si>
  <si>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</si>
  <si>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</si>
  <si>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</si>
  <si>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</si>
  <si>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</si>
  <si>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</si>
  <si>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</si>
  <si>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</si>
  <si>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</si>
  <si>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</si>
  <si>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</si>
  <si>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</si>
  <si>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</si>
  <si>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</si>
  <si>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</si>
  <si>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</si>
  <si>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</si>
  <si>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</si>
  <si>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</si>
  <si>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</si>
  <si>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</si>
  <si>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Jaral del Progreso, Gto.
Gasto por Categoría Programática
Del 1 de Enero al 31 de Diciembre de 2023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</si>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</sst>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0" fontId="0" fillId="0" borderId="0" xfId="0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10" zoomScaleNormal="100" zoomScaleSheetLayoutView="90" workbookViewId="0">
      <selection activeCell="H46" sqref="H4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4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v>30147872.850000001</v>
      </c>
      <c r="C6" s="10">
        <v>0</v>
      </c>
      <c r="D6" s="10">
        <v>30147872.850000001</v>
      </c>
      <c r="E6" s="10">
        <v>24060660.359999999</v>
      </c>
      <c r="F6" s="10">
        <v>24060660.370000001</v>
      </c>
      <c r="G6" s="10">
        <v>6087212.4900000021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0">SUM(D8:D9)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30147872.850000001</v>
      </c>
      <c r="C10" s="20">
        <f>SUM(C11:C18)</f>
        <v>0</v>
      </c>
      <c r="D10" s="20">
        <f t="shared" ref="D10:G10" si="1">SUM(D11:D18)</f>
        <v>30147872.850000001</v>
      </c>
      <c r="E10" s="20">
        <f t="shared" si="1"/>
        <v>24060660.359999999</v>
      </c>
      <c r="F10" s="20">
        <f t="shared" si="1"/>
        <v>24060660.370000001</v>
      </c>
      <c r="G10" s="20">
        <f t="shared" si="1"/>
        <v>6087212.4900000021</v>
      </c>
    </row>
    <row r="11" spans="1:7" x14ac:dyDescent="0.2">
      <c r="A11" s="19" t="s">
        <v>15</v>
      </c>
      <c r="B11" s="21">
        <v>30147872.850000001</v>
      </c>
      <c r="C11" s="21">
        <v>0</v>
      </c>
      <c r="D11" s="21">
        <f t="shared" ref="D11:D18" si="2">B11+C11</f>
        <v>30147872.850000001</v>
      </c>
      <c r="E11" s="21">
        <v>24060660.359999999</v>
      </c>
      <c r="F11" s="21">
        <v>24060660.370000001</v>
      </c>
      <c r="G11" s="21">
        <f t="shared" ref="G11:G18" si="3">D11-E11</f>
        <v>6087212.4900000021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2"/>
        <v>0</v>
      </c>
      <c r="E12" s="21">
        <v>0</v>
      </c>
      <c r="F12" s="21">
        <v>0</v>
      </c>
      <c r="G12" s="21">
        <f t="shared" si="3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2"/>
        <v>0</v>
      </c>
      <c r="E13" s="21">
        <v>0</v>
      </c>
      <c r="F13" s="21">
        <v>0</v>
      </c>
      <c r="G13" s="21">
        <f t="shared" si="3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si="3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2"/>
        <v>0</v>
      </c>
      <c r="E16" s="21">
        <v>0</v>
      </c>
      <c r="F16" s="21">
        <v>0</v>
      </c>
      <c r="G16" s="21">
        <f t="shared" si="3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 t="shared" si="3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 t="shared" si="3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4">SUM(D20:D22)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5">B20+C20</f>
        <v>0</v>
      </c>
      <c r="E20" s="21">
        <v>0</v>
      </c>
      <c r="F20" s="21">
        <v>0</v>
      </c>
      <c r="G20" s="21">
        <f t="shared" ref="G20:G22" si="6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6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6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7">SUM(D24:D25)</f>
        <v>0</v>
      </c>
      <c r="E23" s="20">
        <f t="shared" si="7"/>
        <v>0</v>
      </c>
      <c r="F23" s="20">
        <f t="shared" si="7"/>
        <v>0</v>
      </c>
      <c r="G23" s="20">
        <f t="shared" si="7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8">B24+C24</f>
        <v>0</v>
      </c>
      <c r="E24" s="21">
        <v>0</v>
      </c>
      <c r="F24" s="21">
        <v>0</v>
      </c>
      <c r="G24" s="21">
        <f t="shared" ref="G24:G25" si="9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0">SUM(D27:D30)</f>
        <v>0</v>
      </c>
      <c r="E26" s="20">
        <f t="shared" si="10"/>
        <v>0</v>
      </c>
      <c r="F26" s="20">
        <f t="shared" si="10"/>
        <v>0</v>
      </c>
      <c r="G26" s="20">
        <f t="shared" si="10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1">B27+C27</f>
        <v>0</v>
      </c>
      <c r="E27" s="21">
        <v>0</v>
      </c>
      <c r="F27" s="21">
        <v>0</v>
      </c>
      <c r="G27" s="21">
        <f t="shared" ref="G27:G30" si="12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1"/>
        <v>0</v>
      </c>
      <c r="E28" s="21">
        <v>0</v>
      </c>
      <c r="F28" s="21">
        <v>0</v>
      </c>
      <c r="G28" s="21">
        <f t="shared" si="12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1"/>
        <v>0</v>
      </c>
      <c r="E29" s="21">
        <v>0</v>
      </c>
      <c r="F29" s="21">
        <v>0</v>
      </c>
      <c r="G29" s="21">
        <f t="shared" si="12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1"/>
        <v>0</v>
      </c>
      <c r="E30" s="21">
        <v>0</v>
      </c>
      <c r="F30" s="21">
        <v>0</v>
      </c>
      <c r="G30" s="21">
        <f t="shared" si="12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3">SUM(C32)</f>
        <v>0</v>
      </c>
      <c r="D31" s="20">
        <f t="shared" si="13"/>
        <v>0</v>
      </c>
      <c r="E31" s="20">
        <f t="shared" si="13"/>
        <v>0</v>
      </c>
      <c r="F31" s="20">
        <f t="shared" si="13"/>
        <v>0</v>
      </c>
      <c r="G31" s="20">
        <f t="shared" si="13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4">B32+C32</f>
        <v>0</v>
      </c>
      <c r="E32" s="21">
        <v>0</v>
      </c>
      <c r="F32" s="21">
        <v>0</v>
      </c>
      <c r="G32" s="21">
        <f t="shared" ref="G32:G35" si="15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4"/>
        <v>0</v>
      </c>
      <c r="E33" s="20">
        <v>0</v>
      </c>
      <c r="F33" s="20">
        <v>0</v>
      </c>
      <c r="G33" s="20">
        <f t="shared" si="15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4"/>
        <v>0</v>
      </c>
      <c r="E34" s="20">
        <v>0</v>
      </c>
      <c r="F34" s="20">
        <v>0</v>
      </c>
      <c r="G34" s="20">
        <f t="shared" si="15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4"/>
        <v>0</v>
      </c>
      <c r="E35" s="20">
        <v>0</v>
      </c>
      <c r="F35" s="20">
        <v>0</v>
      </c>
      <c r="G35" s="20">
        <f t="shared" si="15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>SUM(B8+B11+B20+B24+B27+B32+B34+B35+B36)</f>
        <v>30147872.850000001</v>
      </c>
      <c r="C37" s="22">
        <f t="shared" ref="C37:G37" si="16">SUM(C8+C11+C20+C24+C27+C32+C34+C35+C36)</f>
        <v>0</v>
      </c>
      <c r="D37" s="22">
        <f t="shared" si="16"/>
        <v>30147872.850000001</v>
      </c>
      <c r="E37" s="22">
        <f t="shared" si="16"/>
        <v>24060660.359999999</v>
      </c>
      <c r="F37" s="22">
        <f t="shared" si="16"/>
        <v>24060660.370000001</v>
      </c>
      <c r="G37" s="22">
        <f t="shared" si="16"/>
        <v>6087212.4900000021</v>
      </c>
    </row>
    <row r="44" spans="1:7" ht="15" x14ac:dyDescent="0.25">
      <c r="A44" s="31" t="s">
        <v>42</v>
      </c>
      <c r="B44" s="31"/>
      <c r="C44" s="32"/>
      <c r="D44" s="32"/>
      <c r="E44" s="33"/>
    </row>
    <row r="45" spans="1:7" ht="15" x14ac:dyDescent="0.25">
      <c r="A45" s="31" t="s">
        <v>43</v>
      </c>
      <c r="B45" s="31"/>
      <c r="C45" s="32"/>
      <c r="D45" s="32"/>
      <c r="E45" s="33"/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A37" name="Rango1_1_2"/>
    <protectedRange sqref="B7:G35" name="Rango1_3_2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7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2024-02-21T19:32:15Z</cp:lastPrinted>
  <dcterms:created xsi:type="dcterms:W3CDTF">2012-12-11T21:13:37Z</dcterms:created>
  <dcterms:modified xsi:type="dcterms:W3CDTF">2024-02-21T21:52:10Z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