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19200" windowHeight="6315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<sst xmlns="http://schemas.openxmlformats.org/spreadsheetml/2006/main" count="860" uniqueCount="604">
  <si>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</si>
  <si>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</si>
  <si>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</si>
  <si>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</si>
  <si>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</si>
  <si>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</si>
  <si>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</si>
  <si>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</si>
  <si>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</si>
  <si>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</si>
  <si>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</si>
  <si>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</si>
  <si>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</si>
  <si>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</si>
  <si>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</si>
  <si>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</si>
  <si>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</si>
  <si>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</si>
  <si>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</si>
  <si>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</si>
  <si>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</si>
  <si>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</si>
  <si>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</si>
  <si>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</si>
  <si>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</si>
  <si>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</si>
  <si>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</si>
  <si>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</si>
  <si>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</si>
  <si>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</si>
  <si>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</si>
  <si>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</si>
  <si>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</si>
  <si>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</si>
  <si>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</si>
  <si>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</si>
  <si>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</si>
  <si>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</si>
  <si>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</si>
  <si>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</si>
  <si>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</si>
  <si>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</si>
  <si>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</si>
  <si>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</si>
  <si>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</si>
  <si>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</si>
  <si>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</si>
  <si>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</si>
  <si>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</si>
  <si>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</si>
  <si>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</si>
  <si>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</si>
  <si>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</si>
  <si>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</si>
  <si>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</si>
  <si>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</si>
  <si>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</si>
  <si>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</si>
  <si>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</si>
  <si>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</si>
  <si>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</si>
  <si>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</si>
  <si>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</si>
  <si>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</si>
  <si>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</si>
  <si>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</si>
  <si>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</si>
  <si>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</si>
  <si>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</si>
  <si>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</si>
  <si>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</si>
  <si>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</si>
  <si>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</si>
  <si>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</si>
  <si>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</si>
  <si>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</si>
  <si>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</si>
  <si>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</si>
  <si>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</si>
  <si>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</si>
  <si>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</si>
  <si>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</si>
  <si>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</si>
  <si>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</si>
  <si>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</si>
  <si>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</si>
  <si>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</si>
  <si>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</si>
  <si>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</si>
  <si>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</si>
  <si>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</si>
  <si>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</si>
  <si>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</si>
  <si>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</si>
  <si>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</si>
  <si>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</si>
  <si>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</si>
  <si>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</si>
  <si>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</si>
  <si>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</si>
  <si>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</si>
  <si>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</si>
  <si>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</si>
  <si>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</si>
  <si>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</si>
  <si>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</si>
  <si>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</si>
  <si>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</si>
  <si>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</si>
  <si>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</si>
  <si>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</si>
  <si>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</si>
  <si>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</si>
  <si>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</si>
  <si>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</si>
  <si>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</si>
  <si>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</si>
  <si>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</si>
  <si>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</si>
  <si>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</si>
  <si>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</si>
  <si>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</si>
  <si>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</si>
  <si>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</si>
  <si>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</si>
  <si>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</si>
  <si>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</si>
  <si>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</si>
  <si>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</si>
  <si>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</si>
  <si>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</si>
  <si>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</si>
  <si>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</si>
  <si>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</si>
  <si>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</si>
  <si>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</si>
  <si>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</si>
  <si>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</si>
  <si>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</si>
  <si>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</si>
  <si>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</si>
  <si>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</si>
  <si>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</si>
  <si>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</si>
  <si>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</si>
  <si>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</si>
  <si>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</si>
  <si>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</si>
  <si>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</si>
  <si>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</si>
  <si>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</si>
  <si>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</si>
  <si>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</si>
  <si>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</si>
  <si>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</si>
  <si>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</si>
  <si>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</si>
  <si>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</si>
  <si>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</si>
  <si>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</si>
  <si>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</si>
  <si>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</si>
  <si>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</si>
  <si>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</si>
  <si>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</si>
  <si>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</si>
  <si>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</si>
  <si>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</si>
  <si>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</si>
  <si>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</si>
  <si>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</si>
  <si>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</si>
  <si>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</si>
  <si>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</si>
  <si>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</si>
  <si>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</si>
  <si>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</si>
  <si>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</si>
  <si>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</si>
  <si>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</si>
  <si>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</si>
  <si>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</si>
  <si>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</si>
  <si>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</si>
  <si>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</si>
  <si>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</si>
  <si>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</si>
  <si>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</si>
  <si>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</si>
  <si>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</si>
  <si>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</si>
  <si>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</si>
  <si>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</si>
  <si>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</si>
  <si>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</si>
  <si>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</si>
  <si>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</si>
  <si>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</si>
  <si>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</si>
  <si>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</si>
  <si>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</si>
  <si>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</si>
  <si>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</si>
  <si>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</si>
  <si>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</si>
  <si>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</si>
  <si>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</si>
  <si>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</si>
  <si>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</si>
  <si>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</si>
  <si>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</si>
  <si>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</si>
  <si>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</si>
  <si>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</si>
  <si>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</si>
  <si>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</si>
  <si>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</si>
  <si>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</si>
  <si>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</si>
  <si>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</si>
  <si>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</si>
  <si>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</si>
  <si>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</si>
  <si>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</si>
  <si>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</si>
  <si>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</si>
  <si>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</si>
  <si>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</si>
  <si>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</si>
  <si>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</si>
  <si>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</si>
  <si>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</si>
  <si>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</si>
  <si>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</si>
  <si>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</si>
  <si>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</si>
  <si>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</si>
  <si>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</si>
  <si>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</si>
  <si>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</si>
  <si>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</si>
  <si>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</si>
  <si>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</si>
  <si>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</si>
  <si>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</si>
  <si>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</si>
  <si>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</si>
  <si>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</si>
  <si>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</si>
  <si>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</si>
  <si>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</si>
  <si>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</si>
  <si>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</si>
  <si>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</si>
  <si>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</si>
  <si>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</si>
  <si>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</si>
  <si>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</si>
  <si>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</si>
  <si>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</si>
  <si>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</si>
  <si>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</si>
  <si>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</si>
  <si>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</si>
  <si>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</si>
  <si>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</si>
  <si>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</si>
  <si>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</si>
  <si>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</si>
  <si>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</si>
  <si>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</si>
  <si>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</si>
  <si>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</si>
  <si>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</si>
  <si>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</si>
  <si>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</si>
  <si>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</si>
  <si>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</si>
  <si>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</si>
  <si>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</si>
  <si>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</si>
  <si>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</si>
  <si>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</si>
  <si>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</si>
  <si>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</si>
  <si>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</si>
  <si>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</si>
  <si>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</si>
  <si>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</si>
  <si>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</si>
  <si>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</si>
  <si>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</si>
  <si>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</si>
  <si>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</si>
  <si>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</si>
  <si>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</si>
  <si>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</si>
  <si>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</si>
  <si>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</si>
  <si>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</si>
  <si>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</si>
  <si>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</si>
  <si>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</si>
  <si>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</si>
  <si>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</si>
  <si>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</si>
  <si>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</si>
  <si>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</si>
  <si>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</si>
  <si>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</si>
  <si>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</si>
  <si>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</si>
  <si>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</si>
  <si>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</si>
  <si>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</si>
  <si>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</si>
  <si>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</si>
  <si>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</si>
  <si>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</si>
  <si>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</si>
  <si>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</si>
  <si>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</si>
  <si>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</si>
  <si>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</si>
  <si>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</si>
  <si>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</si>
  <si>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</si>
  <si>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</si>
  <si>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</si>
  <si>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</si>
  <si>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</si>
  <si>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</si>
  <si>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</si>
  <si>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</si>
  <si>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</si>
  <si>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</si>
  <si>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</si>
  <si>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</si>
  <si>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</si>
  <si>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</si>
  <si>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</si>
  <si>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</si>
  <si>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</si>
  <si>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</si>
  <si>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</si>
  <si>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</si>
  <si>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</si>
  <si>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</si>
  <si>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</si>
  <si>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</si>
  <si>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</si>
  <si>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</si>
  <si>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</si>
  <si>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</si>
  <si>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</si>
  <si>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</si>
  <si>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</si>
  <si>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</si>
  <si>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</si>
  <si>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</si>
  <si>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</si>
  <si>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</si>
  <si>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</si>
  <si>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</si>
  <si>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</si>
  <si>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</si>
  <si>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</si>
  <si>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</si>
  <si>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</si>
  <si>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</si>
  <si>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</si>
  <si>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</si>
  <si>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</si>
  <si>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</si>
  <si>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</si>
  <si>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</si>
  <si>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</si>
  <si>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</si>
  <si>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</si>
  <si>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</si>
  <si>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</si>
  <si>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</si>
  <si>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</si>
  <si>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</si>
  <si>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</si>
  <si>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</si>
  <si>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</si>
  <si>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</si>
  <si>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</si>
  <si>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</si>
  <si>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</si>
  <si>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</si>
  <si>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</si>
  <si>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</si>
  <si>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</si>
  <si>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</si>
  <si>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</si>
  <si>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</si>
  <si>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</si>
  <si>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</si>
  <si>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</si>
  <si>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</si>
  <si>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</si>
  <si>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</si>
  <si>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</si>
  <si>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</si>
  <si>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</si>
  <si>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</si>
  <si>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</si>
  <si>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</si>
  <si>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</si>
  <si>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</si>
  <si>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</si>
  <si>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</si>
  <si>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</si>
  <si>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</si>
  <si>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</si>
  <si>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</si>
  <si>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</si>
  <si>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</si>
  <si>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</si>
  <si>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</si>
  <si>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</si>
  <si>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</si>
  <si>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</si>
  <si>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</si>
  <si>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</si>
  <si>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</si>
  <si>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</si>
  <si>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</si>
  <si>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</si>
  <si>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</si>
  <si>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</si>
  <si>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</si>
  <si>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</si>
  <si>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</si>
  <si>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</si>
  <si>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</si>
  <si>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</si>
  <si>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</si>
  <si>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</si>
  <si>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</si>
  <si>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</si>
  <si>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</si>
  <si>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</si>
  <si>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</si>
  <si>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</si>
  <si>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</si>
  <si>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</si>
  <si>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</si>
  <si>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</si>
  <si>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</si>
  <si>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</si>
  <si>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</si>
  <si>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</si>
  <si>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</si>
  <si>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</si>
  <si>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</si>
  <si>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</si>
  <si>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</si>
  <si>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</si>
  <si>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</si>
  <si>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</si>
  <si>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</si>
  <si>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</si>
  <si>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</si>
  <si>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</si>
  <si>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</si>
  <si>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</si>
  <si>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</si>
  <si>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</si>
  <si>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</si>
  <si>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</si>
  <si>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</si>
  <si>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</si>
  <si>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</si>
  <si>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</si>
  <si>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</si>
  <si>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</si>
  <si>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</si>
  <si>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</si>
  <si>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</si>
  <si>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</si>
  <si>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</si>
  <si>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</si>
  <si>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</si>
  <si>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</si>
  <si>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</si>
  <si>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</si>
  <si>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</si>
  <si>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</si>
  <si>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</si>
  <si>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</si>
  <si>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</si>
  <si>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</si>
  <si>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</si>
  <si>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</si>
  <si>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</si>
  <si>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</si>
  <si>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</si>
  <si>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</si>
  <si>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</si>
  <si>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</si>
  <si>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</si>
  <si>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</si>
  <si>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</si>
  <si>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</si>
  <si>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</si>
  <si>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</si>
  <si>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</si>
  <si>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</si>
  <si>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</si>
  <si>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</si>
  <si>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</si>
  <si>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</si>
  <si>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</si>
  <si>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</si>
  <si>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</si>
  <si>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</si>
  <si>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</si>
  <si>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</si>
  <si>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</si>
  <si>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</si>
  <si>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</si>
  <si>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</si>
  <si>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</si>
  <si>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</si>
  <si>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</si>
  <si>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</si>
  <si>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</si>
  <si>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</si>
  <si>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</si>
  <si>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</si>
  <si>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</si>
  <si>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</si>
  <si>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</si>
  <si>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</si>
  <si>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</si>
  <si>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</si>
  <si>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</si>
  <si>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</si>
  <si>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</si>
  <si>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</si>
  <si>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</si>
  <si>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</si>
  <si>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</si>
  <si>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</si>
  <si>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</si>
  <si>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</si>
  <si>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</si>
  <si>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</si>
  <si>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</si>
  <si>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</si>
  <si>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</si>
  <si>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</si>
  <si>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</si>
  <si>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</si>
  <si>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</si>
  <si>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</si>
  <si>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</si>
  <si>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</si>
  <si>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</si>
  <si>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</si>
  <si>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</si>
  <si>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</si>
  <si>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</si>
  <si>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</si>
  <si>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</si>
  <si>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</si>
  <si>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</si>
  <si>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</si>
  <si>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</si>
  <si>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</si>
  <si>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</si>
  <si>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</si>
  <si>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</si>
  <si>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</si>
  <si>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</si>
  <si>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</si>
  <si>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</si>
  <si>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</si>
  <si>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</si>
  <si>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</si>
  <si>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</si>
  <si>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</si>
  <si>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</si>
  <si>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</si>
  <si>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</si>
  <si>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</si>
  <si>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</si>
  <si>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</si>
  <si>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</si>
  <si>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</si>
  <si>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</si>
  <si>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</si>
  <si>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</si>
  <si>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</si>
  <si>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</si>
  <si>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</si>
  <si>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</si>
  <si>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</si>
  <si>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</si>
  <si>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Jaral del Progreso, Gto.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</si>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</sst>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15803869.439999999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15754777.91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15754777.91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15754777.91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49091.53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49091.53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49091.53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9548353.2599999998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9548353.2599999998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5294671.72</v>
      </c>
      <c r="D96" s="112">
        <f t="shared" ref="D96:D159" si="0">C96/$C$94</f>
        <v>0.55451150327464949</v>
      </c>
      <c r="E96" s="41"/>
    </row>
    <row r="97" spans="1:5" x14ac:dyDescent="0.2">
      <c r="A97" s="43">
        <v>5111</v>
      </c>
      <c r="B97" s="41" t="s">
        <v>280</v>
      </c>
      <c r="C97" s="142">
        <v>3003970</v>
      </c>
      <c r="D97" s="44">
        <f t="shared" si="0"/>
        <v>0.3146060810908875</v>
      </c>
      <c r="E97" s="41"/>
    </row>
    <row r="98" spans="1:5" x14ac:dyDescent="0.2">
      <c r="A98" s="43">
        <v>5112</v>
      </c>
      <c r="B98" s="41" t="s">
        <v>281</v>
      </c>
      <c r="C98" s="142">
        <v>447396</v>
      </c>
      <c r="D98" s="44">
        <f t="shared" si="0"/>
        <v>4.6855828205920401E-2</v>
      </c>
      <c r="E98" s="41"/>
    </row>
    <row r="99" spans="1:5" x14ac:dyDescent="0.2">
      <c r="A99" s="43">
        <v>5113</v>
      </c>
      <c r="B99" s="41" t="s">
        <v>282</v>
      </c>
      <c r="C99" s="142">
        <v>214632</v>
      </c>
      <c r="D99" s="44">
        <f t="shared" si="0"/>
        <v>2.2478431008531832E-2</v>
      </c>
      <c r="E99" s="41"/>
    </row>
    <row r="100" spans="1:5" x14ac:dyDescent="0.2">
      <c r="A100" s="43">
        <v>5114</v>
      </c>
      <c r="B100" s="41" t="s">
        <v>283</v>
      </c>
      <c r="C100" s="142">
        <v>718239.72</v>
      </c>
      <c r="D100" s="44">
        <f t="shared" si="0"/>
        <v>7.5221318319762295E-2</v>
      </c>
      <c r="E100" s="41"/>
    </row>
    <row r="101" spans="1:5" x14ac:dyDescent="0.2">
      <c r="A101" s="43">
        <v>5115</v>
      </c>
      <c r="B101" s="41" t="s">
        <v>284</v>
      </c>
      <c r="C101" s="142">
        <v>910434</v>
      </c>
      <c r="D101" s="44">
        <f t="shared" si="0"/>
        <v>9.5349844649547461E-2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528470.33000000007</v>
      </c>
      <c r="D103" s="112">
        <f t="shared" si="0"/>
        <v>5.5346750964259998E-2</v>
      </c>
      <c r="E103" s="41"/>
    </row>
    <row r="104" spans="1:5" x14ac:dyDescent="0.2">
      <c r="A104" s="43">
        <v>5121</v>
      </c>
      <c r="B104" s="41" t="s">
        <v>287</v>
      </c>
      <c r="C104" s="142">
        <v>46329.45</v>
      </c>
      <c r="D104" s="44">
        <f t="shared" si="0"/>
        <v>4.8520879714498534E-3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211344</v>
      </c>
      <c r="D108" s="44">
        <f t="shared" si="0"/>
        <v>2.2134078436892687E-2</v>
      </c>
      <c r="E108" s="41"/>
    </row>
    <row r="109" spans="1:5" x14ac:dyDescent="0.2">
      <c r="A109" s="43">
        <v>5126</v>
      </c>
      <c r="B109" s="41" t="s">
        <v>292</v>
      </c>
      <c r="C109" s="142">
        <v>265802.95</v>
      </c>
      <c r="D109" s="44">
        <f t="shared" si="0"/>
        <v>2.7837569763312257E-2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4993.93</v>
      </c>
      <c r="D112" s="44">
        <f t="shared" si="0"/>
        <v>5.2301479260519115E-4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3725211.2099999995</v>
      </c>
      <c r="D113" s="112">
        <f t="shared" si="0"/>
        <v>0.39014174576109051</v>
      </c>
      <c r="E113" s="41"/>
    </row>
    <row r="114" spans="1:5" x14ac:dyDescent="0.2">
      <c r="A114" s="43">
        <v>5131</v>
      </c>
      <c r="B114" s="41" t="s">
        <v>297</v>
      </c>
      <c r="C114" s="142">
        <v>1690016.19</v>
      </c>
      <c r="D114" s="44">
        <f t="shared" si="0"/>
        <v>0.17699556603962513</v>
      </c>
      <c r="E114" s="41"/>
    </row>
    <row r="115" spans="1:5" x14ac:dyDescent="0.2">
      <c r="A115" s="43">
        <v>5132</v>
      </c>
      <c r="B115" s="41" t="s">
        <v>298</v>
      </c>
      <c r="C115" s="142">
        <v>3103.45</v>
      </c>
      <c r="D115" s="44">
        <f t="shared" si="0"/>
        <v>3.2502463152478715E-4</v>
      </c>
      <c r="E115" s="41"/>
    </row>
    <row r="116" spans="1:5" x14ac:dyDescent="0.2">
      <c r="A116" s="43">
        <v>5133</v>
      </c>
      <c r="B116" s="41" t="s">
        <v>299</v>
      </c>
      <c r="C116" s="142">
        <v>74159.16</v>
      </c>
      <c r="D116" s="44">
        <f t="shared" si="0"/>
        <v>7.7666963067514333E-3</v>
      </c>
      <c r="E116" s="41"/>
    </row>
    <row r="117" spans="1:5" x14ac:dyDescent="0.2">
      <c r="A117" s="43">
        <v>5134</v>
      </c>
      <c r="B117" s="41" t="s">
        <v>300</v>
      </c>
      <c r="C117" s="142">
        <v>39638</v>
      </c>
      <c r="D117" s="44">
        <f t="shared" si="0"/>
        <v>4.1512917380268771E-3</v>
      </c>
      <c r="E117" s="41"/>
    </row>
    <row r="118" spans="1:5" x14ac:dyDescent="0.2">
      <c r="A118" s="43">
        <v>5135</v>
      </c>
      <c r="B118" s="41" t="s">
        <v>301</v>
      </c>
      <c r="C118" s="142">
        <v>1514591.59</v>
      </c>
      <c r="D118" s="44">
        <f t="shared" si="0"/>
        <v>0.15862332998768838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25538.82</v>
      </c>
      <c r="D121" s="44">
        <f t="shared" si="0"/>
        <v>2.6746831945344261E-3</v>
      </c>
      <c r="E121" s="41"/>
    </row>
    <row r="122" spans="1:5" x14ac:dyDescent="0.2">
      <c r="A122" s="43">
        <v>5139</v>
      </c>
      <c r="B122" s="41" t="s">
        <v>305</v>
      </c>
      <c r="C122" s="142">
        <v>378164</v>
      </c>
      <c r="D122" s="44">
        <f t="shared" si="0"/>
        <v>3.9605153862939502E-2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432782.06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-16736.740000000002</v>
      </c>
      <c r="D15" s="144">
        <v>-7552</v>
      </c>
      <c r="E15" s="144">
        <v>-7552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493</v>
      </c>
      <c r="D16" s="144">
        <v>493</v>
      </c>
      <c r="E16" s="144">
        <v>493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396290.8</v>
      </c>
      <c r="D20" s="144">
        <v>396290.8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59000</v>
      </c>
      <c r="D21" s="144">
        <v>59000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7467548.8099999996</v>
      </c>
      <c r="D23" s="144">
        <v>7467548.8099999996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18471.68</v>
      </c>
      <c r="D25" s="144">
        <v>18471.68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198802.92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198802.92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5338714.0199999996</v>
      </c>
      <c r="D56" s="144">
        <f>SUM(D57:D63)</f>
        <v>0</v>
      </c>
      <c r="E56" s="144">
        <f>SUM(E57:E63)</f>
        <v>922271.89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255838.8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2682875.2200000002</v>
      </c>
      <c r="D59" s="144">
        <v>0</v>
      </c>
      <c r="E59" s="144">
        <v>922271.89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2400000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5769998.5099999998</v>
      </c>
      <c r="D64" s="144">
        <f t="shared" ref="D64:E64" si="0">SUM(D65:D72)</f>
        <v>0</v>
      </c>
      <c r="E64" s="144">
        <f t="shared" si="0"/>
        <v>4772565.47</v>
      </c>
    </row>
    <row r="65" spans="1:9" x14ac:dyDescent="0.2">
      <c r="A65" s="16">
        <v>1241</v>
      </c>
      <c r="B65" s="14" t="s">
        <v>158</v>
      </c>
      <c r="C65" s="144">
        <v>1316347.74</v>
      </c>
      <c r="D65" s="144">
        <v>0</v>
      </c>
      <c r="E65" s="144">
        <v>1019952.92</v>
      </c>
    </row>
    <row r="66" spans="1:9" x14ac:dyDescent="0.2">
      <c r="A66" s="16">
        <v>1242</v>
      </c>
      <c r="B66" s="14" t="s">
        <v>159</v>
      </c>
      <c r="C66" s="144">
        <v>28438.79</v>
      </c>
      <c r="D66" s="144">
        <v>0</v>
      </c>
      <c r="E66" s="144">
        <v>21188.39</v>
      </c>
    </row>
    <row r="67" spans="1:9" x14ac:dyDescent="0.2">
      <c r="A67" s="16">
        <v>1243</v>
      </c>
      <c r="B67" s="14" t="s">
        <v>160</v>
      </c>
      <c r="C67" s="144">
        <v>210000</v>
      </c>
      <c r="D67" s="144">
        <v>0</v>
      </c>
      <c r="E67" s="144">
        <v>157500</v>
      </c>
    </row>
    <row r="68" spans="1:9" x14ac:dyDescent="0.2">
      <c r="A68" s="16">
        <v>1244</v>
      </c>
      <c r="B68" s="14" t="s">
        <v>161</v>
      </c>
      <c r="C68" s="144">
        <v>2718560.34</v>
      </c>
      <c r="D68" s="144">
        <v>0</v>
      </c>
      <c r="E68" s="144">
        <v>2486685.34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1496651.64</v>
      </c>
      <c r="D70" s="144">
        <v>0</v>
      </c>
      <c r="E70" s="144">
        <v>1087238.82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137915.84</v>
      </c>
      <c r="D76" s="144">
        <f>SUM(D77:D81)</f>
        <v>0</v>
      </c>
      <c r="E76" s="144">
        <f>SUM(E77:E81)</f>
        <v>105373.13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137915.84</v>
      </c>
      <c r="D77" s="144">
        <v>0</v>
      </c>
      <c r="E77" s="144">
        <v>105373.13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2555161.41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2555161.41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25249.78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25249.78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5692957.4800000004</v>
      </c>
      <c r="D110" s="144">
        <f>SUM(D111:D119)</f>
        <v>5692957.4800000004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182229.49</v>
      </c>
      <c r="D112" s="144">
        <f t="shared" ref="D112:D119" si="1">C112</f>
        <v>182229.49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4147966.18</v>
      </c>
      <c r="D117" s="144">
        <f t="shared" si="1"/>
        <v>4147966.18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1362761.81</v>
      </c>
      <c r="D119" s="144">
        <f t="shared" si="1"/>
        <v>1362761.81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2510879.02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6255516.1799999997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8716315.0199999996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31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6592186.0999999996</v>
      </c>
      <c r="D10" s="147">
        <v>402306.3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432782.06</v>
      </c>
      <c r="D12" s="147">
        <v>412927.02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7024968.1599999992</v>
      </c>
      <c r="D16" s="148">
        <f>SUM(D9:D15)</f>
        <v>815233.32000000007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4394084.3899999997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4394084.3899999997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4394084.3899999997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6255516.1799999997</v>
      </c>
      <c r="D48" s="148">
        <v>-1081127.04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0.01</v>
      </c>
      <c r="D49" s="148">
        <f>D54+D66+D94+D97+D50</f>
        <v>4939620.6399999997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545536.25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545536.25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70424.13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463066.66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12045.46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4394084.3899999997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4394084.3899999997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4394084.3899999997</v>
      </c>
    </row>
    <row r="97" spans="1:4" x14ac:dyDescent="0.2">
      <c r="A97" s="33">
        <v>2110</v>
      </c>
      <c r="B97" s="85" t="s">
        <v>522</v>
      </c>
      <c r="C97" s="148">
        <f>SUM(C98:C102)</f>
        <v>0.01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0.01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-9157.57</v>
      </c>
      <c r="D112" s="151">
        <f>+D113+D135</f>
        <v>0.1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-9157.57</v>
      </c>
      <c r="D135" s="148">
        <f>SUM(D136:D144)</f>
        <v>0.1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-9157.57</v>
      </c>
      <c r="D142" s="147">
        <v>0.1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6264673.7599999998</v>
      </c>
      <c r="D145" s="148">
        <f>D48+D49+D103-D109-D112</f>
        <v>3858493.4999999995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15803869.439999999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15803869.439999999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9548353.2599999998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9548353.2599999998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32723445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-16919575.559999999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9157.57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-15813027.01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-32723445</v>
      </c>
    </row>
    <row r="51" spans="1:3" x14ac:dyDescent="0.2">
      <c r="A51" s="22">
        <v>8220</v>
      </c>
      <c r="B51" s="103" t="s">
        <v>46</v>
      </c>
      <c r="C51" s="161">
        <v>21746311.699999999</v>
      </c>
    </row>
    <row r="52" spans="1:3" x14ac:dyDescent="0.2">
      <c r="A52" s="22">
        <v>8230</v>
      </c>
      <c r="B52" s="103" t="s">
        <v>600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1428780.04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0.01</v>
      </c>
    </row>
    <row r="56" spans="1:3" x14ac:dyDescent="0.2">
      <c r="A56" s="22">
        <v>8270</v>
      </c>
      <c r="B56" s="103" t="s">
        <v>42</v>
      </c>
      <c r="C56" s="161">
        <v>9548353.25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2019-02-13T21:19:08Z</cp:lastPrinted>
  <dcterms:created xsi:type="dcterms:W3CDTF">2012-12-11T20:36:24Z</dcterms:created>
  <dcterms:modified xsi:type="dcterms:W3CDTF">2025-07-23T16:39:06Z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