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<sst xmlns="http://schemas.openxmlformats.org/spreadsheetml/2006/main" count="27" uniqueCount="27">
  <si>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</si>
  <si>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</si>
  <si>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</si>
  <si>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</si>
  <si>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</si>
  <si>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</si>
  <si>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</si>
  <si>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</si>
  <si>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</si>
  <si>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</si>
  <si>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</si>
  <si>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</si>
  <si>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</si>
  <si>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</si>
  <si>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</si>
  <si>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</si>
  <si>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</si>
  <si>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</si>
  <si>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</si>
  <si>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</si>
  <si>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</si>
  <si>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</si>
  <si>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</si>
  <si>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</si>
  <si>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</si>
  <si>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</si>
  <si>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JARAL DEL PROGRESO,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</si>
</sst>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23716227.939999998</v>
      </c>
      <c r="C3" s="8">
        <f t="shared" ref="C3:F3" si="0">C4+C12</f>
        <v>30380704.419999998</v>
      </c>
      <c r="D3" s="8">
        <f t="shared" si="0"/>
        <v>26680407.949999999</v>
      </c>
      <c r="E3" s="8">
        <f t="shared" si="0"/>
        <v>27416524.409999996</v>
      </c>
      <c r="F3" s="8">
        <f t="shared" si="0"/>
        <v>3700296.4699999969</v>
      </c>
    </row>
    <row r="4" spans="1:6" x14ac:dyDescent="0.2">
      <c r="A4" s="5" t="s">
        <v>4</v>
      </c>
      <c r="B4" s="8">
        <f>SUM(B5:B11)</f>
        <v>16115528.609999998</v>
      </c>
      <c r="C4" s="8">
        <f>SUM(C5:C11)</f>
        <v>28153075.959999997</v>
      </c>
      <c r="D4" s="8">
        <f>SUM(D5:D11)</f>
        <v>25566593.719999999</v>
      </c>
      <c r="E4" s="8">
        <f>SUM(E5:E11)</f>
        <v>18702010.849999998</v>
      </c>
      <c r="F4" s="8">
        <f>SUM(F5:F11)</f>
        <v>2586482.2399999965</v>
      </c>
    </row>
    <row r="5" spans="1:6" x14ac:dyDescent="0.2">
      <c r="A5" s="6" t="s">
        <v>5</v>
      </c>
      <c r="B5" s="9">
        <v>7106608.1399999997</v>
      </c>
      <c r="C5" s="9">
        <v>15088560.119999999</v>
      </c>
      <c r="D5" s="9">
        <v>12205444.779999999</v>
      </c>
      <c r="E5" s="9">
        <f>B5+C5-D5</f>
        <v>9989723.4799999986</v>
      </c>
      <c r="F5" s="9">
        <f t="shared" ref="F5:F11" si="1">E5-B5</f>
        <v>2883115.3399999989</v>
      </c>
    </row>
    <row r="6" spans="1:6" x14ac:dyDescent="0.2">
      <c r="A6" s="6" t="s">
        <v>6</v>
      </c>
      <c r="B6" s="9">
        <v>8454569.8300000001</v>
      </c>
      <c r="C6" s="9">
        <v>13022011.789999999</v>
      </c>
      <c r="D6" s="9">
        <v>13361148.939999999</v>
      </c>
      <c r="E6" s="9">
        <f t="shared" ref="E6:E11" si="2">B6+C6-D6</f>
        <v>8115432.6799999978</v>
      </c>
      <c r="F6" s="9">
        <f t="shared" si="1"/>
        <v>-339137.15000000224</v>
      </c>
    </row>
    <row r="7" spans="1:6" x14ac:dyDescent="0.2">
      <c r="A7" s="6" t="s">
        <v>7</v>
      </c>
      <c r="B7" s="9">
        <v>18471.68</v>
      </c>
      <c r="C7" s="9">
        <v>0</v>
      </c>
      <c r="D7" s="9">
        <v>0</v>
      </c>
      <c r="E7" s="9">
        <f t="shared" si="2"/>
        <v>18471.68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510629.18</v>
      </c>
      <c r="C9" s="9">
        <v>42504.05</v>
      </c>
      <c r="D9" s="9">
        <v>0</v>
      </c>
      <c r="E9" s="9">
        <f t="shared" si="2"/>
        <v>553133.23</v>
      </c>
      <c r="F9" s="9">
        <f t="shared" si="1"/>
        <v>42504.049999999988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25249.78</v>
      </c>
      <c r="C11" s="9">
        <v>0</v>
      </c>
      <c r="D11" s="9">
        <v>0</v>
      </c>
      <c r="E11" s="9">
        <f t="shared" si="2"/>
        <v>25249.78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7600699.3299999991</v>
      </c>
      <c r="C12" s="8">
        <f>SUM(C13:C21)</f>
        <v>2227628.46</v>
      </c>
      <c r="D12" s="8">
        <f>SUM(D13:D21)</f>
        <v>1113814.23</v>
      </c>
      <c r="E12" s="8">
        <f>SUM(E13:E21)</f>
        <v>8714513.5599999987</v>
      </c>
      <c r="F12" s="8">
        <f>SUM(F13:F21)</f>
        <v>1113814.2300000004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5338714.0199999996</v>
      </c>
      <c r="C15" s="10">
        <v>2227628.46</v>
      </c>
      <c r="D15" s="10">
        <v>1113814.23</v>
      </c>
      <c r="E15" s="10">
        <f t="shared" si="4"/>
        <v>6452528.25</v>
      </c>
      <c r="F15" s="10">
        <f t="shared" si="3"/>
        <v>1113814.2300000004</v>
      </c>
    </row>
    <row r="16" spans="1:6" x14ac:dyDescent="0.2">
      <c r="A16" s="6" t="s">
        <v>14</v>
      </c>
      <c r="B16" s="9">
        <v>5814823.5</v>
      </c>
      <c r="C16" s="9">
        <v>0</v>
      </c>
      <c r="D16" s="9">
        <v>0</v>
      </c>
      <c r="E16" s="9">
        <f t="shared" si="4"/>
        <v>5814823.5</v>
      </c>
      <c r="F16" s="9">
        <f t="shared" si="3"/>
        <v>0</v>
      </c>
    </row>
    <row r="17" spans="1:6" x14ac:dyDescent="0.2">
      <c r="A17" s="6" t="s">
        <v>15</v>
      </c>
      <c r="B17" s="9">
        <v>137915.84</v>
      </c>
      <c r="C17" s="9">
        <v>0</v>
      </c>
      <c r="D17" s="9">
        <v>0</v>
      </c>
      <c r="E17" s="9">
        <f t="shared" si="4"/>
        <v>137915.84</v>
      </c>
      <c r="F17" s="9">
        <f t="shared" si="3"/>
        <v>0</v>
      </c>
    </row>
    <row r="18" spans="1:6" x14ac:dyDescent="0.2">
      <c r="A18" s="6" t="s">
        <v>16</v>
      </c>
      <c r="B18" s="9">
        <v>-6245915.4400000004</v>
      </c>
      <c r="C18" s="9">
        <v>0</v>
      </c>
      <c r="D18" s="9">
        <v>0</v>
      </c>
      <c r="E18" s="9">
        <f t="shared" si="4"/>
        <v>-6245915.4400000004</v>
      </c>
      <c r="F18" s="9">
        <f t="shared" si="3"/>
        <v>0</v>
      </c>
    </row>
    <row r="19" spans="1:6" x14ac:dyDescent="0.2">
      <c r="A19" s="6" t="s">
        <v>17</v>
      </c>
      <c r="B19" s="9">
        <v>2555161.41</v>
      </c>
      <c r="C19" s="9">
        <v>0</v>
      </c>
      <c r="D19" s="9">
        <v>0</v>
      </c>
      <c r="E19" s="9">
        <f t="shared" si="4"/>
        <v>2555161.41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2018-03-08T18:40:55Z</cp:lastPrinted>
  <dcterms:created xsi:type="dcterms:W3CDTF">2014-02-09T04:04:15Z</dcterms:created>
  <dcterms:modified xsi:type="dcterms:W3CDTF">2026-05-04T20:47:02Z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