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<sst xmlns="http://schemas.openxmlformats.org/spreadsheetml/2006/main" count="191" uniqueCount="138">
  <si>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</si>
  <si>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</si>
  <si>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</si>
  <si>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</si>
  <si>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</si>
  <si>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</si>
  <si>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</si>
  <si>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</si>
  <si>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</si>
  <si>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</si>
  <si>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</si>
  <si>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</si>
  <si>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</si>
  <si>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</si>
  <si>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</si>
  <si>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</si>
  <si>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</si>
  <si>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</si>
  <si>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</si>
  <si>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</si>
  <si>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</si>
  <si>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</si>
  <si>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</si>
  <si>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</si>
  <si>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</si>
  <si>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</si>
  <si>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</si>
  <si>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</si>
  <si>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</si>
  <si>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</si>
  <si>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</si>
  <si>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</si>
  <si>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</si>
  <si>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</si>
  <si>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</si>
  <si>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</si>
  <si>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</si>
  <si>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</si>
  <si>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</si>
  <si>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</si>
  <si>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</si>
  <si>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</si>
  <si>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</si>
  <si>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</si>
  <si>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</si>
  <si>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</si>
  <si>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</si>
  <si>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</si>
  <si>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</si>
  <si>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</si>
  <si>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</si>
  <si>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</si>
  <si>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</si>
  <si>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</si>
  <si>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</si>
  <si>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</si>
  <si>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</si>
  <si>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</si>
  <si>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</si>
  <si>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</si>
  <si>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</si>
  <si>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</si>
  <si>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</si>
  <si>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</si>
  <si>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</si>
  <si>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</si>
  <si>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</si>
  <si>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</si>
  <si>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</si>
  <si>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</si>
  <si>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</si>
  <si>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</si>
  <si>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</si>
  <si>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</si>
  <si>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</si>
  <si>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</si>
  <si>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</si>
  <si>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</si>
  <si>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</si>
  <si>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</si>
  <si>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</si>
  <si>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</si>
  <si>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</si>
  <si>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</si>
  <si>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</si>
  <si>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</si>
  <si>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</si>
  <si>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</si>
  <si>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</si>
  <si>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</si>
  <si>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</si>
  <si>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</si>
  <si>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</si>
  <si>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</si>
  <si>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</si>
  <si>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</si>
  <si>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</si>
  <si>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</si>
  <si>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</si>
  <si>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</si>
  <si>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</si>
  <si>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</si>
  <si>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</si>
  <si>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</si>
  <si>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</si>
  <si>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</si>
  <si>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</si>
  <si>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</si>
  <si>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</si>
  <si>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</si>
  <si>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</si>
  <si>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</si>
  <si>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</si>
  <si>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</si>
  <si>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</si>
  <si>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</si>
  <si>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</si>
  <si>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</si>
  <si>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</si>
  <si>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</si>
  <si>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</si>
  <si>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</si>
  <si>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</si>
  <si>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</si>
  <si>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</si>
  <si>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</si>
  <si>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</si>
  <si>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</si>
  <si>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 Y ALCANTARILLADO DE JARAL DEL PROGRESO, GTO.
Estado Analítico del Ejercicio del Presupuesto de Egresos
Clasificación por Objeto del Gasto (Capítulo y Concepto)
Del 1 de Enero al 31 de Marzo de 2026
(Cifras en Pesos)</t>
  </si>
  <si>
    <t>SISTEMA MUNICIPAL DE AGUA POTABLE Y ALCANTARILLADO DE JARAL DEL PROGRESO, GTO.
Estado Analítico del Ejercicio del Presupuesto de Egresos
Clasificación Económica (por Tipo de Gasto)
Del 1 de Enero al 31 de Marzo de 2026
(Cifras en Pesos)</t>
  </si>
  <si>
    <t>31120M16A010000 DIRECCION GENERAL</t>
  </si>
  <si>
    <t>31120M16A020000 ADMINISTRACION GENERAL</t>
  </si>
  <si>
    <t>31120M16A030000 DEPARTAMENTO DE COMERCIA</t>
  </si>
  <si>
    <t>31120M16A040000 DEPTO DE OPERACION Y MAN</t>
  </si>
  <si>
    <t>31120M16A050000 DEPARTAMENTO DE CALIDAD</t>
  </si>
  <si>
    <t>31120M16A060000 DEPARTAMENTO DE CULTURA</t>
  </si>
  <si>
    <t>SISTEMA MUNICIPAL DE AGUA POTABLE Y ALCANTARILLADO DE JARAL DEL PROGRESO, GTO.
Estado Analítico del Ejercicio del Presupuesto de Egresos
Clasificación Administrativa
Del 1 de Enero al 31 de Marzo de 2026
(Cifras en Pesos)</t>
  </si>
  <si>
    <t>SISTEMA MUNICIPAL DE AGUA POTABLE Y ALCANTARILLADO DE JARAL DEL PROGRESO,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</si>
</sst>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136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2023431.8</v>
      </c>
      <c r="C5" s="23">
        <v>0</v>
      </c>
      <c r="D5" s="23">
        <f>B5+C5</f>
        <v>2023431.8</v>
      </c>
      <c r="E5" s="23">
        <v>308346.58</v>
      </c>
      <c r="F5" s="23">
        <v>308346.58</v>
      </c>
      <c r="G5" s="23">
        <f>D5-E5</f>
        <v>1715085.22</v>
      </c>
    </row>
    <row r="6" spans="1:7" x14ac:dyDescent="0.2">
      <c r="A6" s="14" t="s">
        <v>131</v>
      </c>
      <c r="B6" s="23">
        <v>5752199</v>
      </c>
      <c r="C6" s="23">
        <v>0</v>
      </c>
      <c r="D6" s="23">
        <f t="shared" ref="D6:D11" si="0">B6+C6</f>
        <v>5752199</v>
      </c>
      <c r="E6" s="23">
        <v>1045846.51</v>
      </c>
      <c r="F6" s="23">
        <v>1045846.51</v>
      </c>
      <c r="G6" s="23">
        <f t="shared" ref="G6:G11" si="1">D6-E6</f>
        <v>4706352.49</v>
      </c>
    </row>
    <row r="7" spans="1:7" x14ac:dyDescent="0.2">
      <c r="A7" s="14" t="s">
        <v>132</v>
      </c>
      <c r="B7" s="23">
        <v>3539184</v>
      </c>
      <c r="C7" s="23">
        <v>0</v>
      </c>
      <c r="D7" s="23">
        <f t="shared" si="0"/>
        <v>3539184</v>
      </c>
      <c r="E7" s="23">
        <v>859967.55</v>
      </c>
      <c r="F7" s="23">
        <v>859967.55</v>
      </c>
      <c r="G7" s="23">
        <f t="shared" si="1"/>
        <v>2679216.4500000002</v>
      </c>
    </row>
    <row r="8" spans="1:7" x14ac:dyDescent="0.2">
      <c r="A8" s="14" t="s">
        <v>133</v>
      </c>
      <c r="B8" s="23">
        <v>18215916.75</v>
      </c>
      <c r="C8" s="23">
        <v>0</v>
      </c>
      <c r="D8" s="23">
        <f t="shared" si="0"/>
        <v>18215916.75</v>
      </c>
      <c r="E8" s="23">
        <v>3934565.66</v>
      </c>
      <c r="F8" s="23">
        <v>4087986.58</v>
      </c>
      <c r="G8" s="23">
        <f t="shared" si="1"/>
        <v>14281351.09</v>
      </c>
    </row>
    <row r="9" spans="1:7" x14ac:dyDescent="0.2">
      <c r="A9" s="14" t="s">
        <v>134</v>
      </c>
      <c r="B9" s="23">
        <v>2499166</v>
      </c>
      <c r="C9" s="23">
        <v>0</v>
      </c>
      <c r="D9" s="23">
        <f t="shared" si="0"/>
        <v>2499166</v>
      </c>
      <c r="E9" s="23">
        <v>254318.97</v>
      </c>
      <c r="F9" s="23">
        <v>254318.97</v>
      </c>
      <c r="G9" s="23">
        <f t="shared" si="1"/>
        <v>2244847.0299999998</v>
      </c>
    </row>
    <row r="10" spans="1:7" x14ac:dyDescent="0.2">
      <c r="A10" s="14" t="s">
        <v>135</v>
      </c>
      <c r="B10" s="23">
        <v>694217</v>
      </c>
      <c r="C10" s="23">
        <v>0</v>
      </c>
      <c r="D10" s="23">
        <f t="shared" si="0"/>
        <v>694217</v>
      </c>
      <c r="E10" s="23">
        <v>114424.45</v>
      </c>
      <c r="F10" s="23">
        <v>114424.45</v>
      </c>
      <c r="G10" s="23">
        <f t="shared" si="1"/>
        <v>579792.55000000005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32724114.550000001</v>
      </c>
      <c r="C14" s="24">
        <f t="shared" si="4"/>
        <v>0</v>
      </c>
      <c r="D14" s="24">
        <f t="shared" si="4"/>
        <v>32724114.550000001</v>
      </c>
      <c r="E14" s="24">
        <f t="shared" si="4"/>
        <v>6517469.7200000007</v>
      </c>
      <c r="F14" s="24">
        <f t="shared" si="4"/>
        <v>6670890.6400000006</v>
      </c>
      <c r="G14" s="24">
        <f t="shared" si="4"/>
        <v>26206644.830000002</v>
      </c>
    </row>
    <row r="16" spans="1:7" ht="55.35" customHeight="1" x14ac:dyDescent="0.2">
      <c r="A16" s="34" t="s">
        <v>136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136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32724114.550000001</v>
      </c>
      <c r="C46" s="23">
        <v>0</v>
      </c>
      <c r="D46" s="23">
        <f t="shared" ref="D46" si="12">B46+C46</f>
        <v>32724114.550000001</v>
      </c>
      <c r="E46" s="23">
        <v>6517469.7199999997</v>
      </c>
      <c r="F46" s="23">
        <v>6670890.6399999997</v>
      </c>
      <c r="G46" s="23">
        <f t="shared" ref="G46" si="13">D46-E46</f>
        <v>26206644.830000002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32724114.550000001</v>
      </c>
      <c r="C48" s="24">
        <f t="shared" si="14"/>
        <v>0</v>
      </c>
      <c r="D48" s="24">
        <f t="shared" si="14"/>
        <v>32724114.550000001</v>
      </c>
      <c r="E48" s="24">
        <f t="shared" si="14"/>
        <v>6517469.7199999997</v>
      </c>
      <c r="F48" s="24">
        <f t="shared" si="14"/>
        <v>6670890.6399999997</v>
      </c>
      <c r="G48" s="24">
        <f t="shared" si="14"/>
        <v>26206644.830000002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26521720.350000001</v>
      </c>
      <c r="C5" s="23">
        <v>0</v>
      </c>
      <c r="D5" s="23">
        <f>B5+C5</f>
        <v>26521720.350000001</v>
      </c>
      <c r="E5" s="23">
        <v>5403655.4900000002</v>
      </c>
      <c r="F5" s="23">
        <v>5557076.4100000001</v>
      </c>
      <c r="G5" s="23">
        <f>D5-E5</f>
        <v>21118064.859999999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6202394.2000000002</v>
      </c>
      <c r="C7" s="23">
        <v>0</v>
      </c>
      <c r="D7" s="23">
        <f>B7+C7</f>
        <v>6202394.2000000002</v>
      </c>
      <c r="E7" s="23">
        <v>1113814.23</v>
      </c>
      <c r="F7" s="23">
        <v>1113814.23</v>
      </c>
      <c r="G7" s="23">
        <f>D7-E7</f>
        <v>5088579.9700000007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32724114.550000001</v>
      </c>
      <c r="C15" s="26">
        <f t="shared" si="0"/>
        <v>0</v>
      </c>
      <c r="D15" s="26">
        <f t="shared" si="0"/>
        <v>32724114.550000001</v>
      </c>
      <c r="E15" s="26">
        <f t="shared" si="0"/>
        <v>6517469.7200000007</v>
      </c>
      <c r="F15" s="26">
        <f t="shared" si="0"/>
        <v>6670890.6400000006</v>
      </c>
      <c r="G15" s="26">
        <f t="shared" si="0"/>
        <v>26206644.829999998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15302412.800000001</v>
      </c>
      <c r="C4" s="27">
        <f>SUM(C5:C11)</f>
        <v>284000</v>
      </c>
      <c r="D4" s="27">
        <f>B4+C4</f>
        <v>15586412.800000001</v>
      </c>
      <c r="E4" s="27">
        <f>SUM(E5:E11)</f>
        <v>3132536.44</v>
      </c>
      <c r="F4" s="27">
        <f>SUM(F5:F11)</f>
        <v>3285957.3600000003</v>
      </c>
      <c r="G4" s="27">
        <f>D4-E4</f>
        <v>12453876.360000001</v>
      </c>
    </row>
    <row r="5" spans="1:8" x14ac:dyDescent="0.2">
      <c r="A5" s="11" t="s">
        <v>61</v>
      </c>
      <c r="B5" s="23">
        <v>7966151</v>
      </c>
      <c r="C5" s="23">
        <v>0</v>
      </c>
      <c r="D5" s="23">
        <f t="shared" ref="D5:D68" si="0">B5+C5</f>
        <v>7966151</v>
      </c>
      <c r="E5" s="23">
        <v>1679642</v>
      </c>
      <c r="F5" s="23">
        <v>1679642</v>
      </c>
      <c r="G5" s="23">
        <f t="shared" ref="G5:G68" si="1">D5-E5</f>
        <v>6286509</v>
      </c>
      <c r="H5" s="6">
        <v>1100</v>
      </c>
    </row>
    <row r="6" spans="1:8" x14ac:dyDescent="0.2">
      <c r="A6" s="11" t="s">
        <v>62</v>
      </c>
      <c r="B6" s="23">
        <v>1142072.8</v>
      </c>
      <c r="C6" s="23">
        <v>0</v>
      </c>
      <c r="D6" s="23">
        <f t="shared" si="0"/>
        <v>1142072.8</v>
      </c>
      <c r="E6" s="23">
        <v>180222</v>
      </c>
      <c r="F6" s="23">
        <v>182941</v>
      </c>
      <c r="G6" s="23">
        <f t="shared" si="1"/>
        <v>961850.8</v>
      </c>
      <c r="H6" s="6">
        <v>1200</v>
      </c>
    </row>
    <row r="7" spans="1:8" x14ac:dyDescent="0.2">
      <c r="A7" s="11" t="s">
        <v>63</v>
      </c>
      <c r="B7" s="23">
        <v>1740715</v>
      </c>
      <c r="C7" s="23">
        <v>232000</v>
      </c>
      <c r="D7" s="23">
        <f t="shared" si="0"/>
        <v>1972715</v>
      </c>
      <c r="E7" s="23">
        <v>287445</v>
      </c>
      <c r="F7" s="23">
        <v>391316.53</v>
      </c>
      <c r="G7" s="23">
        <f t="shared" si="1"/>
        <v>1685270</v>
      </c>
      <c r="H7" s="6">
        <v>1300</v>
      </c>
    </row>
    <row r="8" spans="1:8" x14ac:dyDescent="0.2">
      <c r="A8" s="11" t="s">
        <v>33</v>
      </c>
      <c r="B8" s="23">
        <v>2337000</v>
      </c>
      <c r="C8" s="23">
        <v>0</v>
      </c>
      <c r="D8" s="23">
        <f t="shared" si="0"/>
        <v>2337000</v>
      </c>
      <c r="E8" s="23">
        <v>542579.64</v>
      </c>
      <c r="F8" s="23">
        <v>542579.64</v>
      </c>
      <c r="G8" s="23">
        <f t="shared" si="1"/>
        <v>1794420.3599999999</v>
      </c>
      <c r="H8" s="6">
        <v>1400</v>
      </c>
    </row>
    <row r="9" spans="1:8" x14ac:dyDescent="0.2">
      <c r="A9" s="11" t="s">
        <v>64</v>
      </c>
      <c r="B9" s="23">
        <v>2116474</v>
      </c>
      <c r="C9" s="23">
        <v>52000</v>
      </c>
      <c r="D9" s="23">
        <f t="shared" si="0"/>
        <v>2168474</v>
      </c>
      <c r="E9" s="23">
        <v>442647.8</v>
      </c>
      <c r="F9" s="23">
        <v>489478.19</v>
      </c>
      <c r="G9" s="23">
        <f t="shared" si="1"/>
        <v>1725826.2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3610502</v>
      </c>
      <c r="C12" s="28">
        <f>SUM(C13:C21)</f>
        <v>0</v>
      </c>
      <c r="D12" s="28">
        <f t="shared" si="0"/>
        <v>3610502</v>
      </c>
      <c r="E12" s="28">
        <f>SUM(E13:E21)</f>
        <v>628993.18999999994</v>
      </c>
      <c r="F12" s="28">
        <f>SUM(F13:F21)</f>
        <v>628993.18999999994</v>
      </c>
      <c r="G12" s="28">
        <f t="shared" si="1"/>
        <v>2981508.81</v>
      </c>
      <c r="H12" s="10">
        <v>0</v>
      </c>
    </row>
    <row r="13" spans="1:8" x14ac:dyDescent="0.2">
      <c r="A13" s="11" t="s">
        <v>66</v>
      </c>
      <c r="B13" s="23">
        <v>165000</v>
      </c>
      <c r="C13" s="23">
        <v>0</v>
      </c>
      <c r="D13" s="23">
        <f t="shared" si="0"/>
        <v>165000</v>
      </c>
      <c r="E13" s="23">
        <v>43758.5</v>
      </c>
      <c r="F13" s="23">
        <v>43758.5</v>
      </c>
      <c r="G13" s="23">
        <f t="shared" si="1"/>
        <v>121241.5</v>
      </c>
      <c r="H13" s="6">
        <v>2100</v>
      </c>
    </row>
    <row r="14" spans="1:8" x14ac:dyDescent="0.2">
      <c r="A14" s="11" t="s">
        <v>67</v>
      </c>
      <c r="B14" s="23">
        <v>29000</v>
      </c>
      <c r="C14" s="23">
        <v>0</v>
      </c>
      <c r="D14" s="23">
        <f t="shared" si="0"/>
        <v>29000</v>
      </c>
      <c r="E14" s="23">
        <v>2010.34</v>
      </c>
      <c r="F14" s="23">
        <v>2010.34</v>
      </c>
      <c r="G14" s="23">
        <f t="shared" si="1"/>
        <v>26989.66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1352001</v>
      </c>
      <c r="C16" s="23">
        <v>0</v>
      </c>
      <c r="D16" s="23">
        <f t="shared" si="0"/>
        <v>1352001</v>
      </c>
      <c r="E16" s="23">
        <v>378686.3</v>
      </c>
      <c r="F16" s="23">
        <v>378686.3</v>
      </c>
      <c r="G16" s="23">
        <f t="shared" si="1"/>
        <v>973314.7</v>
      </c>
      <c r="H16" s="6">
        <v>2400</v>
      </c>
    </row>
    <row r="17" spans="1:8" x14ac:dyDescent="0.2">
      <c r="A17" s="11" t="s">
        <v>70</v>
      </c>
      <c r="B17" s="23">
        <v>1001000</v>
      </c>
      <c r="C17" s="23">
        <v>0</v>
      </c>
      <c r="D17" s="23">
        <f t="shared" si="0"/>
        <v>1001000</v>
      </c>
      <c r="E17" s="23">
        <v>57644</v>
      </c>
      <c r="F17" s="23">
        <v>57644</v>
      </c>
      <c r="G17" s="23">
        <f t="shared" si="1"/>
        <v>943356</v>
      </c>
      <c r="H17" s="6">
        <v>2500</v>
      </c>
    </row>
    <row r="18" spans="1:8" x14ac:dyDescent="0.2">
      <c r="A18" s="11" t="s">
        <v>71</v>
      </c>
      <c r="B18" s="23">
        <v>736001</v>
      </c>
      <c r="C18" s="23">
        <v>0</v>
      </c>
      <c r="D18" s="23">
        <f t="shared" si="0"/>
        <v>736001</v>
      </c>
      <c r="E18" s="23">
        <v>146894.04999999999</v>
      </c>
      <c r="F18" s="23">
        <v>146894.04999999999</v>
      </c>
      <c r="G18" s="23">
        <f t="shared" si="1"/>
        <v>589106.94999999995</v>
      </c>
      <c r="H18" s="6">
        <v>2600</v>
      </c>
    </row>
    <row r="19" spans="1:8" x14ac:dyDescent="0.2">
      <c r="A19" s="11" t="s">
        <v>72</v>
      </c>
      <c r="B19" s="23">
        <v>264000</v>
      </c>
      <c r="C19" s="23">
        <v>0</v>
      </c>
      <c r="D19" s="23">
        <f t="shared" si="0"/>
        <v>264000</v>
      </c>
      <c r="E19" s="23">
        <v>0</v>
      </c>
      <c r="F19" s="23">
        <v>0</v>
      </c>
      <c r="G19" s="23">
        <f t="shared" si="1"/>
        <v>264000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63500</v>
      </c>
      <c r="C21" s="23">
        <v>0</v>
      </c>
      <c r="D21" s="23">
        <f t="shared" si="0"/>
        <v>63500</v>
      </c>
      <c r="E21" s="23">
        <v>0</v>
      </c>
      <c r="F21" s="23">
        <v>0</v>
      </c>
      <c r="G21" s="23">
        <f t="shared" si="1"/>
        <v>63500</v>
      </c>
      <c r="H21" s="6">
        <v>2900</v>
      </c>
    </row>
    <row r="22" spans="1:8" x14ac:dyDescent="0.2">
      <c r="A22" s="9" t="s">
        <v>58</v>
      </c>
      <c r="B22" s="28">
        <f>SUM(B23:B31)</f>
        <v>7608805.5500000007</v>
      </c>
      <c r="C22" s="28">
        <f>SUM(C23:C31)</f>
        <v>-284000</v>
      </c>
      <c r="D22" s="28">
        <f t="shared" si="0"/>
        <v>7324805.5500000007</v>
      </c>
      <c r="E22" s="28">
        <f>SUM(E23:E31)</f>
        <v>1642125.86</v>
      </c>
      <c r="F22" s="28">
        <f>SUM(F23:F31)</f>
        <v>1642125.86</v>
      </c>
      <c r="G22" s="28">
        <f t="shared" si="1"/>
        <v>5682679.6900000004</v>
      </c>
      <c r="H22" s="10">
        <v>0</v>
      </c>
    </row>
    <row r="23" spans="1:8" x14ac:dyDescent="0.2">
      <c r="A23" s="11" t="s">
        <v>75</v>
      </c>
      <c r="B23" s="23">
        <v>1741130.35</v>
      </c>
      <c r="C23" s="23">
        <v>0</v>
      </c>
      <c r="D23" s="23">
        <f t="shared" si="0"/>
        <v>1741130.35</v>
      </c>
      <c r="E23" s="23">
        <v>779874.19</v>
      </c>
      <c r="F23" s="23">
        <v>779874.19</v>
      </c>
      <c r="G23" s="23">
        <f t="shared" si="1"/>
        <v>961256.16000000015</v>
      </c>
      <c r="H23" s="6">
        <v>3100</v>
      </c>
    </row>
    <row r="24" spans="1:8" x14ac:dyDescent="0.2">
      <c r="A24" s="11" t="s">
        <v>76</v>
      </c>
      <c r="B24" s="23">
        <v>10000</v>
      </c>
      <c r="C24" s="23">
        <v>0</v>
      </c>
      <c r="D24" s="23">
        <f t="shared" si="0"/>
        <v>10000</v>
      </c>
      <c r="E24" s="23">
        <v>431.04</v>
      </c>
      <c r="F24" s="23">
        <v>431.04</v>
      </c>
      <c r="G24" s="23">
        <f t="shared" si="1"/>
        <v>9568.9599999999991</v>
      </c>
      <c r="H24" s="6">
        <v>3200</v>
      </c>
    </row>
    <row r="25" spans="1:8" x14ac:dyDescent="0.2">
      <c r="A25" s="11" t="s">
        <v>77</v>
      </c>
      <c r="B25" s="23">
        <v>1050001</v>
      </c>
      <c r="C25" s="23">
        <v>-156000</v>
      </c>
      <c r="D25" s="23">
        <f t="shared" si="0"/>
        <v>894001</v>
      </c>
      <c r="E25" s="23">
        <v>263143.40000000002</v>
      </c>
      <c r="F25" s="23">
        <v>263143.40000000002</v>
      </c>
      <c r="G25" s="23">
        <f t="shared" si="1"/>
        <v>630857.6</v>
      </c>
      <c r="H25" s="6">
        <v>3300</v>
      </c>
    </row>
    <row r="26" spans="1:8" x14ac:dyDescent="0.2">
      <c r="A26" s="11" t="s">
        <v>78</v>
      </c>
      <c r="B26" s="23">
        <v>191000</v>
      </c>
      <c r="C26" s="23">
        <v>0</v>
      </c>
      <c r="D26" s="23">
        <f t="shared" si="0"/>
        <v>191000</v>
      </c>
      <c r="E26" s="23">
        <v>133329.01</v>
      </c>
      <c r="F26" s="23">
        <v>133329.01</v>
      </c>
      <c r="G26" s="23">
        <f t="shared" si="1"/>
        <v>57670.989999999991</v>
      </c>
      <c r="H26" s="6">
        <v>3400</v>
      </c>
    </row>
    <row r="27" spans="1:8" x14ac:dyDescent="0.2">
      <c r="A27" s="11" t="s">
        <v>79</v>
      </c>
      <c r="B27" s="23">
        <v>3397572.2</v>
      </c>
      <c r="C27" s="23">
        <v>-128000</v>
      </c>
      <c r="D27" s="23">
        <f t="shared" si="0"/>
        <v>3269572.2</v>
      </c>
      <c r="E27" s="23">
        <v>246413.07</v>
      </c>
      <c r="F27" s="23">
        <v>246413.07</v>
      </c>
      <c r="G27" s="23">
        <f t="shared" si="1"/>
        <v>3023159.1300000004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7601</v>
      </c>
      <c r="C29" s="23">
        <v>0</v>
      </c>
      <c r="D29" s="23">
        <f t="shared" si="0"/>
        <v>7601</v>
      </c>
      <c r="E29" s="23">
        <v>0</v>
      </c>
      <c r="F29" s="23">
        <v>0</v>
      </c>
      <c r="G29" s="23">
        <f t="shared" si="1"/>
        <v>7601</v>
      </c>
      <c r="H29" s="6">
        <v>3700</v>
      </c>
    </row>
    <row r="30" spans="1:8" x14ac:dyDescent="0.2">
      <c r="A30" s="11" t="s">
        <v>81</v>
      </c>
      <c r="B30" s="23">
        <v>141001</v>
      </c>
      <c r="C30" s="23">
        <v>0</v>
      </c>
      <c r="D30" s="23">
        <f t="shared" si="0"/>
        <v>141001</v>
      </c>
      <c r="E30" s="23">
        <v>22430.15</v>
      </c>
      <c r="F30" s="23">
        <v>22430.15</v>
      </c>
      <c r="G30" s="23">
        <f t="shared" si="1"/>
        <v>118570.85</v>
      </c>
      <c r="H30" s="6">
        <v>3800</v>
      </c>
    </row>
    <row r="31" spans="1:8" x14ac:dyDescent="0.2">
      <c r="A31" s="11" t="s">
        <v>18</v>
      </c>
      <c r="B31" s="23">
        <v>1070500</v>
      </c>
      <c r="C31" s="23">
        <v>0</v>
      </c>
      <c r="D31" s="23">
        <f t="shared" si="0"/>
        <v>1070500</v>
      </c>
      <c r="E31" s="23">
        <v>196505</v>
      </c>
      <c r="F31" s="23">
        <v>196505</v>
      </c>
      <c r="G31" s="23">
        <f t="shared" si="1"/>
        <v>873995</v>
      </c>
      <c r="H31" s="6">
        <v>3900</v>
      </c>
    </row>
    <row r="32" spans="1:8" x14ac:dyDescent="0.2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702394.2</v>
      </c>
      <c r="C42" s="28">
        <f>SUM(C43:C51)</f>
        <v>0</v>
      </c>
      <c r="D42" s="28">
        <f t="shared" si="0"/>
        <v>702394.2</v>
      </c>
      <c r="E42" s="28">
        <f>SUM(E43:E51)</f>
        <v>0</v>
      </c>
      <c r="F42" s="28">
        <f>SUM(F43:F51)</f>
        <v>0</v>
      </c>
      <c r="G42" s="28">
        <f t="shared" si="1"/>
        <v>702394.2</v>
      </c>
      <c r="H42" s="10">
        <v>0</v>
      </c>
    </row>
    <row r="43" spans="1:8" x14ac:dyDescent="0.2">
      <c r="A43" s="3" t="s">
        <v>89</v>
      </c>
      <c r="B43" s="23">
        <v>12000</v>
      </c>
      <c r="C43" s="23">
        <v>0</v>
      </c>
      <c r="D43" s="23">
        <f t="shared" si="0"/>
        <v>12000</v>
      </c>
      <c r="E43" s="23">
        <v>0</v>
      </c>
      <c r="F43" s="23">
        <v>0</v>
      </c>
      <c r="G43" s="23">
        <f t="shared" si="1"/>
        <v>12000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690394.2</v>
      </c>
      <c r="C48" s="23">
        <v>0</v>
      </c>
      <c r="D48" s="23">
        <f t="shared" si="0"/>
        <v>690394.2</v>
      </c>
      <c r="E48" s="23">
        <v>0</v>
      </c>
      <c r="F48" s="23">
        <v>0</v>
      </c>
      <c r="G48" s="23">
        <f t="shared" si="1"/>
        <v>690394.2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5500000</v>
      </c>
      <c r="C52" s="28">
        <f>SUM(C53:C55)</f>
        <v>0</v>
      </c>
      <c r="D52" s="28">
        <f t="shared" si="0"/>
        <v>5500000</v>
      </c>
      <c r="E52" s="28">
        <f>SUM(E53:E55)</f>
        <v>1113814.23</v>
      </c>
      <c r="F52" s="28">
        <f>SUM(F53:F55)</f>
        <v>1113814.23</v>
      </c>
      <c r="G52" s="28">
        <f t="shared" si="1"/>
        <v>4386185.7699999996</v>
      </c>
      <c r="H52" s="10">
        <v>0</v>
      </c>
    </row>
    <row r="53" spans="1:8" x14ac:dyDescent="0.2">
      <c r="A53" s="11" t="s">
        <v>98</v>
      </c>
      <c r="B53" s="23">
        <v>5500000</v>
      </c>
      <c r="C53" s="23">
        <v>0</v>
      </c>
      <c r="D53" s="23">
        <f t="shared" si="0"/>
        <v>5500000</v>
      </c>
      <c r="E53" s="23">
        <v>1113814.23</v>
      </c>
      <c r="F53" s="23">
        <v>1113814.23</v>
      </c>
      <c r="G53" s="23">
        <f t="shared" si="1"/>
        <v>4386185.7699999996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32724114.550000001</v>
      </c>
      <c r="C76" s="26">
        <f t="shared" si="4"/>
        <v>0</v>
      </c>
      <c r="D76" s="26">
        <f t="shared" si="4"/>
        <v>32724114.550000001</v>
      </c>
      <c r="E76" s="26">
        <f t="shared" si="4"/>
        <v>6517469.7200000007</v>
      </c>
      <c r="F76" s="26">
        <f t="shared" si="4"/>
        <v>6670890.6400000006</v>
      </c>
      <c r="G76" s="26">
        <f t="shared" si="4"/>
        <v>26206644.830000002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137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32724114.550000001</v>
      </c>
      <c r="C15" s="28">
        <f t="shared" si="3"/>
        <v>0</v>
      </c>
      <c r="D15" s="28">
        <f t="shared" si="3"/>
        <v>32724114.550000001</v>
      </c>
      <c r="E15" s="28">
        <f t="shared" si="3"/>
        <v>6517469.7199999997</v>
      </c>
      <c r="F15" s="28">
        <f t="shared" si="3"/>
        <v>6670890.6399999997</v>
      </c>
      <c r="G15" s="28">
        <f t="shared" si="3"/>
        <v>26206644.830000002</v>
      </c>
    </row>
    <row r="16" spans="1:7" x14ac:dyDescent="0.2">
      <c r="A16" s="17" t="s">
        <v>42</v>
      </c>
      <c r="B16" s="23">
        <v>14111294</v>
      </c>
      <c r="C16" s="23">
        <v>0</v>
      </c>
      <c r="D16" s="23">
        <f>B16+C16</f>
        <v>14111294</v>
      </c>
      <c r="E16" s="23">
        <v>2328585.09</v>
      </c>
      <c r="F16" s="23">
        <v>2328585.09</v>
      </c>
      <c r="G16" s="23">
        <f t="shared" ref="G16:G22" si="4">D16-E16</f>
        <v>11782708.91</v>
      </c>
    </row>
    <row r="17" spans="1:7" x14ac:dyDescent="0.2">
      <c r="A17" s="17" t="s">
        <v>27</v>
      </c>
      <c r="B17" s="23">
        <v>18612820.550000001</v>
      </c>
      <c r="C17" s="23">
        <v>0</v>
      </c>
      <c r="D17" s="23">
        <f t="shared" ref="D17:D22" si="5">B17+C17</f>
        <v>18612820.550000001</v>
      </c>
      <c r="E17" s="23">
        <v>4188884.63</v>
      </c>
      <c r="F17" s="23">
        <v>4342305.55</v>
      </c>
      <c r="G17" s="23">
        <f t="shared" si="4"/>
        <v>14423935.920000002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32724114.550000001</v>
      </c>
      <c r="C41" s="24">
        <f t="shared" si="12"/>
        <v>0</v>
      </c>
      <c r="D41" s="24">
        <f t="shared" si="12"/>
        <v>32724114.550000001</v>
      </c>
      <c r="E41" s="24">
        <f t="shared" si="12"/>
        <v>6517469.7199999997</v>
      </c>
      <c r="F41" s="24">
        <f t="shared" si="12"/>
        <v>6670890.6399999997</v>
      </c>
      <c r="G41" s="24">
        <f t="shared" si="12"/>
        <v>26206644.830000002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2018-07-14T22:21:14Z</cp:lastPrinted>
  <dcterms:created xsi:type="dcterms:W3CDTF">2014-02-10T03:37:14Z</dcterms:created>
  <dcterms:modified xsi:type="dcterms:W3CDTF">2026-05-04T20:55:45Z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